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" sheetId="1" r:id="rId1"/>
    <sheet name="отчет" sheetId="2" r:id="rId2"/>
  </sheets>
  <definedNames>
    <definedName name="_xlnm.Print_Area" localSheetId="1">'отчет'!$A$1:$F$18</definedName>
    <definedName name="_xlnm.Print_Area" localSheetId="0">'Приложение'!$A$46:$G$74</definedName>
  </definedNames>
  <calcPr fullCalcOnLoad="1"/>
</workbook>
</file>

<file path=xl/sharedStrings.xml><?xml version="1.0" encoding="utf-8"?>
<sst xmlns="http://schemas.openxmlformats.org/spreadsheetml/2006/main" count="3098" uniqueCount="148">
  <si>
    <t>Наименование работ</t>
  </si>
  <si>
    <t>Итого по содержанию общего имущества</t>
  </si>
  <si>
    <t>руб. в месяц на кв.м. общей площади жилых помещений</t>
  </si>
  <si>
    <t>на 1 пог.м электросетей</t>
  </si>
  <si>
    <t>на 1 кв.м. площади территории</t>
  </si>
  <si>
    <t>на 1 проживающего</t>
  </si>
  <si>
    <t>Площадь жилых помещений, кв.м.</t>
  </si>
  <si>
    <t>Стоимость работ , на 1 кв.м. общей площади жилых плмещений</t>
  </si>
  <si>
    <t>Объем</t>
  </si>
  <si>
    <t>единица измерения</t>
  </si>
  <si>
    <t xml:space="preserve">Стоимость работ на единицу измерения </t>
  </si>
  <si>
    <t>Стоимость работ на единицу измерения</t>
  </si>
  <si>
    <t>на 1 здание</t>
  </si>
  <si>
    <t>1 пог.м трубопроводаотопления, ХВС, ГВС, канализации</t>
  </si>
  <si>
    <t>1 пог.м трубопровода отопления, ХВС, ГВС, канализации</t>
  </si>
  <si>
    <t>Содержание инженерных сетей отопления, холодного и горячего водоснабжения, водоотведения.</t>
  </si>
  <si>
    <t>Содержание строительных конструкций</t>
  </si>
  <si>
    <t>Содержание электрических сетей</t>
  </si>
  <si>
    <t>Содержание аварийно-диспетчерской службы</t>
  </si>
  <si>
    <t>Содержание придомовой территории.</t>
  </si>
  <si>
    <t>Управление многоквартирными домами</t>
  </si>
  <si>
    <t>Содержание паспортного стола</t>
  </si>
  <si>
    <t>Техническое обслуживание ОПУ ХВ</t>
  </si>
  <si>
    <t>Прочие услуги</t>
  </si>
  <si>
    <t>1 пог.м трубопровода  ХВС</t>
  </si>
  <si>
    <t>на ед. руб. в месяц</t>
  </si>
  <si>
    <t>Стоимость работ всего , руб.в месяц</t>
  </si>
  <si>
    <t>Техническое обслуживание ОПУ электроэнергии</t>
  </si>
  <si>
    <t>Техническое обслуживание ОПУ теплоэнергии, ГВ</t>
  </si>
  <si>
    <t>1 пог.м трубопровода  теплоэнергии, ГВ</t>
  </si>
  <si>
    <t>по содержанию  общего имущества многоквартирного дома № 16 по ул.Космонавтов,  на 01.01.2015 г.</t>
  </si>
  <si>
    <t>1 пог.м электропроводки</t>
  </si>
  <si>
    <t>по содержанию  общего имущества многоквартирного дома № 18 по ул.Космонавтов, на 01.01.2015 г.</t>
  </si>
  <si>
    <t>по содержанию  общего имущества многоквартирного дома № 16 "А" по ул.Космонавтов,  на 01.01.2015 г.</t>
  </si>
  <si>
    <t>по содержанию  общего имущества многоквартирного дома № 4 по ул.Космонавтов,  на 01.01.2015 г.</t>
  </si>
  <si>
    <t>по содержанию  общего имущества многоквартирного дома № 6 по ул.Космонавтов,  на 01.01.2015 г.</t>
  </si>
  <si>
    <t>по содержанию  общего имущества многоквартирного дома № 8 по ул.Космонавтов,  на 01.01.2015 г.</t>
  </si>
  <si>
    <t>по содержанию  общего имущества многоквартирного дома № 10 по ул.Куйбышева,  на 01.01.2015 г.</t>
  </si>
  <si>
    <t>Стоимость работ , на 1 кв.м. общей площади жилых помещений</t>
  </si>
  <si>
    <t>по содержанию  общего имущества многоквартирного дома № 11 по ул.Куйбышева,  на 01.01.2015 г.</t>
  </si>
  <si>
    <t>по содержанию  общего имущества многоквартирного дома № 12 по ул.Куйбышева,  на 01.01.2015 г.</t>
  </si>
  <si>
    <t>по содержанию  общего имущества многоквартирного дома № 13 по ул.Куйбышева,  на 01.01.2015 г.</t>
  </si>
  <si>
    <t>по содержанию  общего имущества многоквартирного дома № 14 по ул.Куйбышева,  на 01.01.2015 г.</t>
  </si>
  <si>
    <t>по содержанию  общего имущества многоквартирного дома № 17 по ул.Куйбышева,  на 01.01.2015 г.</t>
  </si>
  <si>
    <t>по содержанию  общего имущества многоквартирного дома № 19 по ул.Куйбышева,  на 01.01.2015 г.</t>
  </si>
  <si>
    <t>по содержанию  общего имущества многоквартирного дома № 20 по ул.Куйбышева,  на 01.01.2015 г.</t>
  </si>
  <si>
    <t>по содержанию  общего имущества многоквартирного дома № 21 по ул.Куйбышева,  на 01.01.2015 г.</t>
  </si>
  <si>
    <t>по содержанию  общего имущества многоквартирного дома № 22 по ул.Куйбышева,  на 01.01.2015 г.</t>
  </si>
  <si>
    <t>по содержанию  общего имущества многоквартирного дома № 31 по ул.Куйбышева,  на 01.01.2015 г.</t>
  </si>
  <si>
    <t>по содержанию  общего имущества многоквартирного дома № 34 по ул.Куйбышева,  на 01.01.2015 г.</t>
  </si>
  <si>
    <t>по содержанию  общего имущества многоквартирного дома № 35 по ул.Куйбышева,  на 01.01.2015 г.</t>
  </si>
  <si>
    <t>по содержанию  общего имущества многоквартирного дома № 36 по ул.Куйбышева,  на 01.01.2015 г.</t>
  </si>
  <si>
    <t>по содержанию  общего имущества многоквартирного дома № 36 "А" по ул.Куйбышева,  на 01.01.2015 г.</t>
  </si>
  <si>
    <t>по содержанию  общего имущества многоквартирного дома № 37 по ул.Куйбышева,  на 01.01.2015 г.</t>
  </si>
  <si>
    <t>по содержанию  общего имущества многоквартирного дома № 38 по ул.Куйбышева,  на 01.01.2015 г.</t>
  </si>
  <si>
    <t>по содержанию  общего имущества многоквартирного дома № 40 по ул.Куйбышева,  на 01.01.2015 г.</t>
  </si>
  <si>
    <t>по содержанию  общего имущества многоквартирного дома № 40 "А" по ул.Куйбышева,  на 01.01.2015 г.</t>
  </si>
  <si>
    <t>по содержанию  общего имущества многоквартирного дома № 42 "А" по ул.Куйбышева,  на 01.01.2015 г.</t>
  </si>
  <si>
    <t>по содержанию  общего имущества многоквартирного дома № 1 по ул.Ленина,  на 01.01.2015 г.</t>
  </si>
  <si>
    <t>по содержанию  общего имущества многоквартирного дома № 10 по ул.Ленина,  на 01.01.2015 г.</t>
  </si>
  <si>
    <t>по содержанию  общего имущества многоквартирного дома № 10 "А"  по ул.Ленина,  на 01.01.2015 г.</t>
  </si>
  <si>
    <t>по содержанию  общего имущества многоквартирного дома № 11  по ул.Ленина,  на 01.01.2015 г.</t>
  </si>
  <si>
    <t>по содержанию  общего имущества многоквартирного дома № 12  по ул.Ленина,  на 01.01.2015 г.</t>
  </si>
  <si>
    <t>по содержанию  общего имущества многоквартирного дома № 13  по ул.Ленина,  на 01.01.2015 г.</t>
  </si>
  <si>
    <t>по содержанию  общего имущества многоквартирного дома № 14  по ул.Ленина,  на 01.01.2015 г.</t>
  </si>
  <si>
    <t>по содержанию  общего имущества многоквартирного дома № 15 по ул.Ленина,  на 01.01.2015 г.</t>
  </si>
  <si>
    <t>по содержанию  общего имущества многоквартирного дома № 17 по ул.Ленина,  на 01.01.2015 г.</t>
  </si>
  <si>
    <t>по содержанию  общего имущества многоквартирного дома № 19 по ул.Ленина,  на 01.01.2015 г.</t>
  </si>
  <si>
    <t>по содержанию  общего имущества многоквартирного дома № 18 по ул.Ленина,  на 01.01.2015 г.</t>
  </si>
  <si>
    <t>по содержанию  общего имущества многоквартирного дома № 21 по ул.Ленина,  на 01.01.2015 г.</t>
  </si>
  <si>
    <t>по содержанию  общего имущества многоквартирного дома № 2 по ул.Ленина,  на 01.01.2015 г.</t>
  </si>
  <si>
    <t>по содержанию  общего имущества многоквартирного дома № 20 по ул.Ленина,  на 01.01.2015 г.</t>
  </si>
  <si>
    <t>по содержанию  общего имущества многоквартирного дома № 22 по ул.Ленина,  на 01.01.2015 г.</t>
  </si>
  <si>
    <t>по содержанию  общего имущества многоквартирного дома № 23 по ул.Ленина,  на 01.01.2015 г.</t>
  </si>
  <si>
    <t>по содержанию  общего имущества многоквартирного дома № 24 по ул.Ленина,  на 01.01.2015 г.</t>
  </si>
  <si>
    <t>по содержанию  общего имущества многоквартирного дома № 25 по ул.Ленина,  на 01.01.2015 г.</t>
  </si>
  <si>
    <t>по содержанию  общего имущества многоквартирного дома № 27 по ул.Ленина,  на 01.01.2015 г.</t>
  </si>
  <si>
    <t>по содержанию  общего имущества многоквартирного дома № 28 по ул.Ленина,  на 01.01.2015 г.</t>
  </si>
  <si>
    <t>по содержанию  общего имущества многоквартирного дома № 3 по ул.Ленина,  на 01.01.2015 г.</t>
  </si>
  <si>
    <t>по содержанию  общего имущества многоквартирного дома № 30 по ул.Ленина,  на 01.01.2015 г.</t>
  </si>
  <si>
    <t>по содержанию  общего имущества многоквартирного дома № 4 по ул.Ленина,  на 01.01.2015 г.</t>
  </si>
  <si>
    <t>по содержанию  общего имущества многоквартирного дома № 6 "А" по ул.Ленина,  на 01.01.2015 г.</t>
  </si>
  <si>
    <t>по содержанию  общего имущества многоквартирного дома № 7 по ул.Ленина,  на 01.01.2015 г.</t>
  </si>
  <si>
    <t>по содержанию  общего имущества многоквартирного дома № 8 по ул.Ленина,  на 01.01.2015 г.</t>
  </si>
  <si>
    <t>по содержанию  общего имущества многоквартирного дома № 9 по ул.Ленина,  на 01.01.2015 г.</t>
  </si>
  <si>
    <t>по содержанию  общего имущества многоквартирного дома № 12 по ул.Мира,  на 01.01.2015 г.</t>
  </si>
  <si>
    <t>по содержанию  общего имущества многоквартирного дома № 13 по ул.Мира,  на 01.01.2015 г.</t>
  </si>
  <si>
    <t>по содержанию  общего имущества многоквартирного дома № 19 по ул.Мира,  на 01.01.2015 г.</t>
  </si>
  <si>
    <t>по содержанию  общего имущества многоквартирного дома № 21 по ул.Мира,  на 01.01.2015 г.</t>
  </si>
  <si>
    <t>по содержанию  общего имущества многоквартирного дома № 23 по ул.Мира,  на 01.01.2015 г.</t>
  </si>
  <si>
    <t>по содержанию  общего имущества многоквартирного дома № 35 по ул.Мира,  на 01.01.2015 г.</t>
  </si>
  <si>
    <t>1 пог.м трубопровода отопления, ГВС</t>
  </si>
  <si>
    <t>по содержанию  общего имущества многоквартирного дома № 37 "А" по ул.Мира,  на 01.01.2015 г.</t>
  </si>
  <si>
    <t>по содержанию  общего имущества многоквартирного дома № 39 по ул.Мира,  на 01.01.2015 г.</t>
  </si>
  <si>
    <t>по содержанию  общего имущества многоквартирного дома № 39 "А" по ул.Мира,  на 01.01.2015 г.</t>
  </si>
  <si>
    <t>по содержанию  общего имущества многоквартирного дома № 39 "Б" по ул.Мира,  на 01.01.2015 г.</t>
  </si>
  <si>
    <t>по содержанию  общего имущества многоквартирного дома № 41 по ул.Мира,  на 01.01.2015 г.</t>
  </si>
  <si>
    <t>по содержанию  общего имущества многоквартирного дома № 41"А" по ул.Мира,  на 01.01.2015 г.</t>
  </si>
  <si>
    <t>по содержанию  общего имущества многоквартирного дома № 8 по ул.Мира,  на 01.01.2015 г.</t>
  </si>
  <si>
    <t>по содержанию  общего имущества многоквартирного дома № 9 по ул.Мира,  на 01.01.2015 г.</t>
  </si>
  <si>
    <t>по содержанию  общего имущества многоквартирного дома № 1 по ул.Московская,  на 01.01.2015 г.</t>
  </si>
  <si>
    <t>по содержанию  общего имущества многоквартирного дома № 12 по ул.Московская,  на 01.01.2015 г.</t>
  </si>
  <si>
    <t>по содержанию  общего имущества многоквартирного дома № 14 по ул.Московская,  на 01.01.2015 г.</t>
  </si>
  <si>
    <t>по содержанию  общего имущества многоквартирного дома № 15 по ул.Московская,  на 01.01.2015 г.</t>
  </si>
  <si>
    <t>по содержанию  общего имущества многоквартирного дома № 17 по ул.Московская,  на 01.01.2015 г.</t>
  </si>
  <si>
    <t>по содержанию  общего имущества многоквартирного дома № 18 по ул.Московская,  на 01.01.2015 г.</t>
  </si>
  <si>
    <t>по содержанию  общего имущества многоквартирного дома № 19 по ул.Московская,  на 01.01.2015 г.</t>
  </si>
  <si>
    <t>по содержанию  общего имущества многоквартирного дома № 2 по ул.Московская,  на 01.01.2015 г.</t>
  </si>
  <si>
    <t>1 пог.м трубопровода ХВС</t>
  </si>
  <si>
    <t>по содержанию  общего имущества многоквартирного дома № 20 по ул.Московская,  на 01.01.2015 г.</t>
  </si>
  <si>
    <t>по содержанию  общего имущества многоквартирного дома № 21 по ул.Московская,  на 01.01.2015 г.</t>
  </si>
  <si>
    <t>по содержанию  общего имущества многоквартирного дома № 22 по ул.Московская,  на 01.01.2015 г.</t>
  </si>
  <si>
    <t>по содержанию  общего имущества многоквартирного дома № 25 по ул.Московская,  на 01.01.2015 г.</t>
  </si>
  <si>
    <t>по содержанию  общего имущества многоквартирного дома № 27 по ул.Московская,  на 01.01.2015 г.</t>
  </si>
  <si>
    <t>по содержанию  общего имущества многоквартирного дома № 29 по ул.Московская,  на 01.01.2015 г.</t>
  </si>
  <si>
    <t>по содержанию  общего имущества многоквартирного дома № 3 по ул.Московская,  на 01.01.2015 г.</t>
  </si>
  <si>
    <t>по содержанию  общего имущества многоквартирного дома № 4 по ул.Московская,  на 01.01.2015 г.</t>
  </si>
  <si>
    <t>по содержанию  общего имущества многоквартирного дома № 5 по ул.Московская,  на 01.01.2015 г.</t>
  </si>
  <si>
    <t>по содержанию  общего имущества многоквартирного дома № 6 по ул.Московская,  на 01.01.2015 г.</t>
  </si>
  <si>
    <t>по содержанию  общего имущества многоквартирного дома № 7 по ул.Московская,  на 01.01.2015 г.</t>
  </si>
  <si>
    <t>по содержанию  общего имущества многоквартирного дома № 9 по ул.Московская,  на 01.01.2015 г.</t>
  </si>
  <si>
    <t>по содержанию  общего имущества многоквартирного дома № 11 по ул.Павлова,  на 01.01.2015 г.</t>
  </si>
  <si>
    <t>по содержанию  общего имущества многоквартирного дома № 43 "А" по ул.Павлова,  на 01.01.2015 г.</t>
  </si>
  <si>
    <t>по содержанию  общего имущества многоквартирного дома № 7 по ул.Павлова,  на 01.01.2015 г.</t>
  </si>
  <si>
    <t>по содержанию  общего имущества многоквартирного дома № 9 по ул.Павлова,  на 01.01.2015 г.</t>
  </si>
  <si>
    <t>по содержанию  общего имущества многоквартирного дома № 1 по ул.Парковая,  на 01.01.2015 г.</t>
  </si>
  <si>
    <t>по содержанию  общего имущества многоквартирного дома № 11 по ул.Парковая,  на 01.01.2015 г.</t>
  </si>
  <si>
    <t>по содержанию  общего имущества многоквартирного дома № 2 "А" по ул.Парковая,  на 01.01.2015 г.</t>
  </si>
  <si>
    <t>по содержанию  общего имущества многоквартирного дома № 3 по ул.Парковая,  на 01.01.2015 г.</t>
  </si>
  <si>
    <t>по содержанию  общего имущества многоквартирного дома № 7 по ул.Парковая,  на 01.01.2015 г.</t>
  </si>
  <si>
    <t>по содержанию  общего имущества многоквартирного дома № 9 по ул.Парковая,  на 01.01.2015 г.</t>
  </si>
  <si>
    <t>по содержанию  общего имущества многоквартирного дома № 11 "А"по ул.Спортивная,  на 01.01.2015 г.</t>
  </si>
  <si>
    <t>по содержанию  общего имущества многоквартирного дома № 16 по ул.Спортивная,  на 01.01.2015 г.</t>
  </si>
  <si>
    <t>по содержанию  общего имущества многоквартирного дома № 22 по ул.Спортивная,  на 01.01.2015 г.</t>
  </si>
  <si>
    <t>по содержанию  общего имущества многоквартирного дома № 24 по ул.Спортивная,  на 01.01.2015 г.</t>
  </si>
  <si>
    <t>по содержанию  общего имущества многоквартирного дома № 36 по ул.Спортивная,  на 01.01.2015 г.</t>
  </si>
  <si>
    <t>по содержанию  общего имущества многоквартирного дома № 4 по ул.Спортивная,  на 01.01.2015 г.</t>
  </si>
  <si>
    <t>по содержанию  общего имущества многоквартирного дома № 11 по ул.Строителей,  на 01.01.2015 г.</t>
  </si>
  <si>
    <t>по содержанию  общего имущества многоквартирного дома № 16 по ул.Строителей,  на 01.01.2015 г.</t>
  </si>
  <si>
    <t>по содержанию  общего имущества многоквартирного дома № 17 по ул.Строителей,  на 01.01.2015 г.</t>
  </si>
  <si>
    <t>по содержанию  общего имущества многоквартирного дома № 7 по ул.Строителей,  на 01.01.2015 г.</t>
  </si>
  <si>
    <t>по содержанию  общего имущества многоквартирного дома № 7 "А" по ул.Строителей,  на 01.01.2015 г.</t>
  </si>
  <si>
    <t>по содержанию  общего имущества многоквартирного дома № 10 по ул.Энергетиков,  на 01.01.2015 г.</t>
  </si>
  <si>
    <t>Техническое обслуживание ОПУ теплоэнергии,  ГВ</t>
  </si>
  <si>
    <t>по содержанию  общего имущества многоквартирного дома № 16 по ул.Энергетиков,  на 01.01.2015 г.</t>
  </si>
  <si>
    <t>по содержанию  общего имущества многоквартирного дома № 4 по ул.Энергетиков,  на 01.01.2015 г.</t>
  </si>
  <si>
    <t>по содержанию  общего имущества многоквартирного дома № 6 по ул.Энергетиков,  на 01.01.2015 г.</t>
  </si>
  <si>
    <t>по содержанию  общего имущества многоквартирного дома № 8 по ул.Энергетиков,  на 01.01.2015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</si>
</sst>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"/>
  </numFmts>
  <fonts count="3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i/>
      <sz val="12"/>
      <name val="Times New Roman"/>
      <family val="1"/>
    </font>
    <font>
      <b/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top" wrapText="1"/>
    </xf>
    <xf numFmtId="1" fontId="8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8" fillId="0" borderId="18" xfId="0" applyFont="1" applyBorder="1" applyAlignment="1">
      <alignment/>
    </xf>
    <xf numFmtId="2" fontId="2" fillId="0" borderId="12" xfId="0" applyNumberFormat="1" applyFont="1" applyBorder="1" applyAlignment="1">
      <alignment horizontal="center" vertical="center" wrapText="1"/>
    </xf>
    <xf numFmtId="0" fontId="29" fillId="0" borderId="22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/>
    </xf>
    <xf numFmtId="180" fontId="1" fillId="0" borderId="14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justify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left" vertical="justify"/>
    </xf>
    <xf numFmtId="1" fontId="1" fillId="0" borderId="1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4" fillId="0" borderId="12" xfId="0" applyFont="1" applyFill="1" applyBorder="1" applyAlignment="1">
      <alignment/>
    </xf>
    <xf numFmtId="180" fontId="1" fillId="0" borderId="12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12" xfId="0" applyFont="1" applyBorder="1" applyAlignment="1">
      <alignment/>
    </xf>
    <xf numFmtId="0" fontId="1" fillId="0" borderId="2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1" fontId="2" fillId="0" borderId="21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1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" fontId="2" fillId="0" borderId="18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/>
    </xf>
    <xf numFmtId="0" fontId="3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9" fillId="0" borderId="17" xfId="0" applyFont="1" applyBorder="1" applyAlignment="1">
      <alignment/>
    </xf>
    <xf numFmtId="1" fontId="8" fillId="0" borderId="1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left"/>
    </xf>
    <xf numFmtId="0" fontId="28" fillId="0" borderId="12" xfId="0" applyFont="1" applyBorder="1" applyAlignment="1">
      <alignment/>
    </xf>
    <xf numFmtId="0" fontId="8" fillId="0" borderId="20" xfId="0" applyFont="1" applyBorder="1" applyAlignment="1">
      <alignment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0" fontId="1" fillId="0" borderId="2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0"/>
  <sheetViews>
    <sheetView tabSelected="1" zoomScale="150" zoomScaleNormal="150" zoomScalePageLayoutView="0" workbookViewId="0" topLeftCell="A1543">
      <selection activeCell="G1547" sqref="G1547"/>
    </sheetView>
  </sheetViews>
  <sheetFormatPr defaultColWidth="9.140625" defaultRowHeight="12.75"/>
  <cols>
    <col min="1" max="1" width="40.140625" style="1" customWidth="1"/>
    <col min="2" max="2" width="13.28125" style="1" customWidth="1"/>
    <col min="3" max="3" width="13.00390625" style="1" customWidth="1"/>
    <col min="4" max="4" width="12.00390625" style="1" customWidth="1"/>
    <col min="5" max="5" width="12.57421875" style="1" customWidth="1"/>
    <col min="6" max="6" width="7.00390625" style="1" customWidth="1"/>
    <col min="7" max="7" width="8.7109375" style="1" customWidth="1"/>
    <col min="8" max="16384" width="9.140625" style="1" customWidth="1"/>
  </cols>
  <sheetData>
    <row r="1" spans="1:7" ht="15.75">
      <c r="A1" s="100" t="s">
        <v>10</v>
      </c>
      <c r="B1" s="100"/>
      <c r="C1" s="100"/>
      <c r="D1" s="100"/>
      <c r="E1" s="100"/>
      <c r="F1" s="100"/>
      <c r="G1" s="100"/>
    </row>
    <row r="2" spans="1:7" ht="21" customHeight="1">
      <c r="A2" s="100" t="s">
        <v>30</v>
      </c>
      <c r="B2" s="100"/>
      <c r="C2" s="100"/>
      <c r="D2" s="100"/>
      <c r="E2" s="100"/>
      <c r="F2" s="100"/>
      <c r="G2" s="100"/>
    </row>
    <row r="3" spans="1:7" ht="30.75" customHeight="1">
      <c r="A3" s="101" t="s">
        <v>0</v>
      </c>
      <c r="B3" s="101" t="s">
        <v>26</v>
      </c>
      <c r="C3" s="103" t="s">
        <v>7</v>
      </c>
      <c r="D3" s="104"/>
      <c r="E3" s="103" t="s">
        <v>11</v>
      </c>
      <c r="F3" s="108"/>
      <c r="G3" s="104"/>
    </row>
    <row r="4" spans="1:7" ht="126">
      <c r="A4" s="102"/>
      <c r="B4" s="102"/>
      <c r="C4" s="12" t="s">
        <v>6</v>
      </c>
      <c r="D4" s="12" t="s">
        <v>2</v>
      </c>
      <c r="E4" s="10" t="s">
        <v>9</v>
      </c>
      <c r="F4" s="9" t="s">
        <v>8</v>
      </c>
      <c r="G4" s="9" t="s">
        <v>25</v>
      </c>
    </row>
    <row r="5" spans="1:7" ht="56.25">
      <c r="A5" s="8" t="s">
        <v>15</v>
      </c>
      <c r="B5" s="94">
        <f>C5*D5</f>
        <v>2705.536</v>
      </c>
      <c r="C5" s="39">
        <v>2940.8</v>
      </c>
      <c r="D5" s="12">
        <v>0.92</v>
      </c>
      <c r="E5" s="71" t="s">
        <v>13</v>
      </c>
      <c r="F5" s="9">
        <v>3361</v>
      </c>
      <c r="G5" s="95">
        <f>B5/F5</f>
        <v>0.8049794703957156</v>
      </c>
    </row>
    <row r="6" spans="1:7" ht="31.5">
      <c r="A6" s="21" t="s">
        <v>16</v>
      </c>
      <c r="B6" s="28">
        <f aca="true" t="shared" si="0" ref="B6:B12">D6*C6</f>
        <v>1146.912</v>
      </c>
      <c r="C6" s="39">
        <v>2940.8</v>
      </c>
      <c r="D6" s="27">
        <v>0.39</v>
      </c>
      <c r="E6" s="72" t="s">
        <v>12</v>
      </c>
      <c r="F6" s="14">
        <v>1</v>
      </c>
      <c r="G6" s="63">
        <f>B6/F6</f>
        <v>1146.912</v>
      </c>
    </row>
    <row r="7" spans="1:7" ht="22.5">
      <c r="A7" s="22" t="s">
        <v>17</v>
      </c>
      <c r="B7" s="28">
        <f t="shared" si="0"/>
        <v>323.488</v>
      </c>
      <c r="C7" s="39">
        <v>2940.8</v>
      </c>
      <c r="D7" s="29">
        <v>0.11</v>
      </c>
      <c r="E7" s="17" t="s">
        <v>3</v>
      </c>
      <c r="F7" s="6">
        <v>1438</v>
      </c>
      <c r="G7" s="30">
        <f>B7/1450</f>
        <v>0.2230951724137931</v>
      </c>
    </row>
    <row r="8" spans="1:7" ht="46.5" customHeight="1">
      <c r="A8" s="23" t="s">
        <v>18</v>
      </c>
      <c r="B8" s="28">
        <f t="shared" si="0"/>
        <v>2470.272</v>
      </c>
      <c r="C8" s="39">
        <v>2940.8</v>
      </c>
      <c r="D8" s="29">
        <v>0.84</v>
      </c>
      <c r="E8" s="17" t="s">
        <v>14</v>
      </c>
      <c r="F8" s="6">
        <v>3361</v>
      </c>
      <c r="G8" s="30">
        <f>B8/F8</f>
        <v>0.7349812555786968</v>
      </c>
    </row>
    <row r="9" spans="1:7" ht="33.75">
      <c r="A9" s="21" t="s">
        <v>19</v>
      </c>
      <c r="B9" s="28">
        <f t="shared" si="0"/>
        <v>6675.616000000001</v>
      </c>
      <c r="C9" s="39">
        <v>2940.8</v>
      </c>
      <c r="D9" s="27">
        <v>2.27</v>
      </c>
      <c r="E9" s="72" t="s">
        <v>4</v>
      </c>
      <c r="F9" s="14">
        <v>1789</v>
      </c>
      <c r="G9" s="31">
        <f>B9/F9</f>
        <v>3.7314790385690335</v>
      </c>
    </row>
    <row r="10" spans="1:7" ht="22.5">
      <c r="A10" s="37" t="s">
        <v>20</v>
      </c>
      <c r="B10" s="28">
        <f t="shared" si="0"/>
        <v>1529.2160000000001</v>
      </c>
      <c r="C10" s="39">
        <v>2940.8</v>
      </c>
      <c r="D10" s="29">
        <v>0.52</v>
      </c>
      <c r="E10" s="17" t="s">
        <v>5</v>
      </c>
      <c r="F10" s="6">
        <v>128</v>
      </c>
      <c r="G10" s="30">
        <f>B10/F10</f>
        <v>11.947000000000001</v>
      </c>
    </row>
    <row r="11" spans="1:7" ht="22.5">
      <c r="A11" s="22" t="s">
        <v>21</v>
      </c>
      <c r="B11" s="28">
        <f t="shared" si="0"/>
        <v>588.1600000000001</v>
      </c>
      <c r="C11" s="39">
        <v>2940.8</v>
      </c>
      <c r="D11" s="29">
        <v>0.2</v>
      </c>
      <c r="E11" s="17" t="s">
        <v>5</v>
      </c>
      <c r="F11" s="6">
        <v>128</v>
      </c>
      <c r="G11" s="30">
        <f>B11/F11</f>
        <v>4.595000000000001</v>
      </c>
    </row>
    <row r="12" spans="1:7" ht="33.75">
      <c r="A12" s="58" t="s">
        <v>22</v>
      </c>
      <c r="B12" s="28">
        <f t="shared" si="0"/>
        <v>323.488</v>
      </c>
      <c r="C12" s="39">
        <v>2940.8</v>
      </c>
      <c r="D12" s="59">
        <v>0.11</v>
      </c>
      <c r="E12" s="73" t="s">
        <v>24</v>
      </c>
      <c r="F12" s="13">
        <v>441</v>
      </c>
      <c r="G12" s="60">
        <f>B12/F12</f>
        <v>0.733532879818594</v>
      </c>
    </row>
    <row r="13" spans="1:7" ht="16.5" thickBot="1">
      <c r="A13" s="35" t="s">
        <v>1</v>
      </c>
      <c r="B13" s="28">
        <f>SUM(B5:B12)</f>
        <v>15762.688</v>
      </c>
      <c r="C13" s="39">
        <v>2940.8</v>
      </c>
      <c r="D13" s="40">
        <f>SUM(D5:D12)</f>
        <v>5.360000000000001</v>
      </c>
      <c r="E13" s="33"/>
      <c r="F13" s="33"/>
      <c r="G13" s="25"/>
    </row>
    <row r="14" spans="1:7" ht="15.75">
      <c r="A14" s="38"/>
      <c r="B14" s="64"/>
      <c r="C14" s="65"/>
      <c r="D14" s="66"/>
      <c r="E14" s="67"/>
      <c r="F14" s="67"/>
      <c r="G14" s="68"/>
    </row>
    <row r="15" spans="1:7" ht="15.75">
      <c r="A15" s="100" t="s">
        <v>10</v>
      </c>
      <c r="B15" s="100"/>
      <c r="C15" s="100"/>
      <c r="D15" s="100"/>
      <c r="E15" s="100"/>
      <c r="F15" s="100"/>
      <c r="G15" s="100"/>
    </row>
    <row r="16" spans="1:7" ht="19.5" customHeight="1">
      <c r="A16" s="100" t="s">
        <v>33</v>
      </c>
      <c r="B16" s="100"/>
      <c r="C16" s="100"/>
      <c r="D16" s="100"/>
      <c r="E16" s="100"/>
      <c r="F16" s="100"/>
      <c r="G16" s="100"/>
    </row>
    <row r="17" spans="1:7" ht="47.25" customHeight="1">
      <c r="A17" s="101" t="s">
        <v>0</v>
      </c>
      <c r="B17" s="101" t="s">
        <v>26</v>
      </c>
      <c r="C17" s="103" t="s">
        <v>7</v>
      </c>
      <c r="D17" s="104"/>
      <c r="E17" s="103" t="s">
        <v>11</v>
      </c>
      <c r="F17" s="108"/>
      <c r="G17" s="104"/>
    </row>
    <row r="18" spans="1:7" ht="126">
      <c r="A18" s="102"/>
      <c r="B18" s="102"/>
      <c r="C18" s="12" t="s">
        <v>6</v>
      </c>
      <c r="D18" s="12" t="s">
        <v>2</v>
      </c>
      <c r="E18" s="10" t="s">
        <v>9</v>
      </c>
      <c r="F18" s="9" t="s">
        <v>8</v>
      </c>
      <c r="G18" s="9" t="s">
        <v>25</v>
      </c>
    </row>
    <row r="19" spans="1:7" ht="56.25">
      <c r="A19" s="8" t="s">
        <v>15</v>
      </c>
      <c r="B19" s="28">
        <f>D19*C19</f>
        <v>2873.1600000000003</v>
      </c>
      <c r="C19" s="39">
        <v>3123</v>
      </c>
      <c r="D19" s="61">
        <v>0.92</v>
      </c>
      <c r="E19" s="71" t="s">
        <v>13</v>
      </c>
      <c r="F19" s="6">
        <v>3673</v>
      </c>
      <c r="G19" s="34">
        <f>B19/F19</f>
        <v>0.7822379526272802</v>
      </c>
    </row>
    <row r="20" spans="1:7" ht="31.5">
      <c r="A20" s="21" t="s">
        <v>16</v>
      </c>
      <c r="B20" s="28">
        <f aca="true" t="shared" si="1" ref="B20:B28">D20*C20</f>
        <v>1217.97</v>
      </c>
      <c r="C20" s="39">
        <v>3123</v>
      </c>
      <c r="D20" s="27">
        <v>0.39</v>
      </c>
      <c r="E20" s="74" t="s">
        <v>12</v>
      </c>
      <c r="F20" s="14">
        <v>1</v>
      </c>
      <c r="G20" s="63">
        <f>B20/F20</f>
        <v>1217.97</v>
      </c>
    </row>
    <row r="21" spans="1:7" ht="22.5">
      <c r="A21" s="22" t="s">
        <v>17</v>
      </c>
      <c r="B21" s="28">
        <f t="shared" si="1"/>
        <v>343.53000000000003</v>
      </c>
      <c r="C21" s="39">
        <v>3123</v>
      </c>
      <c r="D21" s="29">
        <v>0.11</v>
      </c>
      <c r="E21" s="71" t="s">
        <v>3</v>
      </c>
      <c r="F21" s="6">
        <v>1438</v>
      </c>
      <c r="G21" s="30">
        <f>B21/1450</f>
        <v>0.23691724137931036</v>
      </c>
    </row>
    <row r="22" spans="1:7" ht="56.25">
      <c r="A22" s="23" t="s">
        <v>18</v>
      </c>
      <c r="B22" s="28">
        <f t="shared" si="1"/>
        <v>2623.3199999999997</v>
      </c>
      <c r="C22" s="39">
        <v>3123</v>
      </c>
      <c r="D22" s="29">
        <v>0.84</v>
      </c>
      <c r="E22" s="75" t="s">
        <v>14</v>
      </c>
      <c r="F22" s="6">
        <v>3673</v>
      </c>
      <c r="G22" s="30">
        <f aca="true" t="shared" si="2" ref="G22:G28">B22/F22</f>
        <v>0.7142172610944731</v>
      </c>
    </row>
    <row r="23" spans="1:7" ht="33.75">
      <c r="A23" s="21" t="s">
        <v>19</v>
      </c>
      <c r="B23" s="28">
        <f t="shared" si="1"/>
        <v>7089.21</v>
      </c>
      <c r="C23" s="39">
        <v>3123</v>
      </c>
      <c r="D23" s="27">
        <v>2.27</v>
      </c>
      <c r="E23" s="74" t="s">
        <v>4</v>
      </c>
      <c r="F23" s="14">
        <v>2489</v>
      </c>
      <c r="G23" s="31">
        <f t="shared" si="2"/>
        <v>2.8482161510646846</v>
      </c>
    </row>
    <row r="24" spans="1:7" ht="22.5">
      <c r="A24" s="37" t="s">
        <v>20</v>
      </c>
      <c r="B24" s="28">
        <f t="shared" si="1"/>
        <v>1623.96</v>
      </c>
      <c r="C24" s="39">
        <v>3123</v>
      </c>
      <c r="D24" s="29">
        <v>0.52</v>
      </c>
      <c r="E24" s="71" t="s">
        <v>5</v>
      </c>
      <c r="F24" s="6">
        <v>134</v>
      </c>
      <c r="G24" s="30">
        <f t="shared" si="2"/>
        <v>12.119104477611941</v>
      </c>
    </row>
    <row r="25" spans="1:7" ht="22.5">
      <c r="A25" s="22" t="s">
        <v>21</v>
      </c>
      <c r="B25" s="28">
        <f t="shared" si="1"/>
        <v>624.6</v>
      </c>
      <c r="C25" s="39">
        <v>3123</v>
      </c>
      <c r="D25" s="29">
        <v>0.2</v>
      </c>
      <c r="E25" s="71" t="s">
        <v>5</v>
      </c>
      <c r="F25" s="6">
        <v>134</v>
      </c>
      <c r="G25" s="30">
        <f t="shared" si="2"/>
        <v>4.661194029850747</v>
      </c>
    </row>
    <row r="26" spans="1:7" ht="33.75">
      <c r="A26" s="58" t="s">
        <v>22</v>
      </c>
      <c r="B26" s="28">
        <f t="shared" si="1"/>
        <v>312.3</v>
      </c>
      <c r="C26" s="39">
        <v>3123</v>
      </c>
      <c r="D26" s="59">
        <v>0.1</v>
      </c>
      <c r="E26" s="75" t="s">
        <v>24</v>
      </c>
      <c r="F26" s="13">
        <v>418</v>
      </c>
      <c r="G26" s="60">
        <f t="shared" si="2"/>
        <v>0.7471291866028709</v>
      </c>
    </row>
    <row r="27" spans="1:7" ht="45">
      <c r="A27" s="58" t="s">
        <v>28</v>
      </c>
      <c r="B27" s="28">
        <f t="shared" si="1"/>
        <v>718.2900000000001</v>
      </c>
      <c r="C27" s="39">
        <v>3123</v>
      </c>
      <c r="D27" s="59">
        <v>0.23</v>
      </c>
      <c r="E27" s="75" t="s">
        <v>29</v>
      </c>
      <c r="F27" s="13">
        <v>2955</v>
      </c>
      <c r="G27" s="60">
        <f t="shared" si="2"/>
        <v>0.24307614213197973</v>
      </c>
    </row>
    <row r="28" spans="1:7" ht="33.75">
      <c r="A28" s="58" t="s">
        <v>27</v>
      </c>
      <c r="B28" s="28">
        <f t="shared" si="1"/>
        <v>249.84</v>
      </c>
      <c r="C28" s="39">
        <v>3123</v>
      </c>
      <c r="D28" s="59">
        <v>0.08</v>
      </c>
      <c r="E28" s="75" t="s">
        <v>31</v>
      </c>
      <c r="F28" s="13">
        <v>1310</v>
      </c>
      <c r="G28" s="60">
        <f t="shared" si="2"/>
        <v>0.1907175572519084</v>
      </c>
    </row>
    <row r="29" spans="1:7" ht="16.5" thickBot="1">
      <c r="A29" s="35" t="s">
        <v>1</v>
      </c>
      <c r="B29" s="28">
        <f>SUM(B19:B28)</f>
        <v>17676.179999999997</v>
      </c>
      <c r="C29" s="24"/>
      <c r="D29" s="40">
        <f>SUM(D19:D28)</f>
        <v>5.660000000000001</v>
      </c>
      <c r="E29" s="33"/>
      <c r="F29" s="33"/>
      <c r="G29" s="25"/>
    </row>
    <row r="31" spans="1:7" ht="15.75">
      <c r="A31" s="100" t="s">
        <v>10</v>
      </c>
      <c r="B31" s="100"/>
      <c r="C31" s="100"/>
      <c r="D31" s="100"/>
      <c r="E31" s="100"/>
      <c r="F31" s="100"/>
      <c r="G31" s="100"/>
    </row>
    <row r="32" spans="1:7" ht="25.5" customHeight="1">
      <c r="A32" s="100" t="s">
        <v>32</v>
      </c>
      <c r="B32" s="100"/>
      <c r="C32" s="100"/>
      <c r="D32" s="100"/>
      <c r="E32" s="100"/>
      <c r="F32" s="100"/>
      <c r="G32" s="100"/>
    </row>
    <row r="33" spans="1:7" ht="45" customHeight="1">
      <c r="A33" s="101" t="s">
        <v>0</v>
      </c>
      <c r="B33" s="101" t="s">
        <v>26</v>
      </c>
      <c r="C33" s="103" t="s">
        <v>7</v>
      </c>
      <c r="D33" s="104"/>
      <c r="E33" s="103" t="s">
        <v>11</v>
      </c>
      <c r="F33" s="108"/>
      <c r="G33" s="104"/>
    </row>
    <row r="34" spans="1:7" ht="126">
      <c r="A34" s="102"/>
      <c r="B34" s="102"/>
      <c r="C34" s="12" t="s">
        <v>6</v>
      </c>
      <c r="D34" s="12" t="s">
        <v>2</v>
      </c>
      <c r="E34" s="10" t="s">
        <v>9</v>
      </c>
      <c r="F34" s="9" t="s">
        <v>8</v>
      </c>
      <c r="G34" s="9" t="s">
        <v>25</v>
      </c>
    </row>
    <row r="35" spans="1:7" ht="56.25">
      <c r="A35" s="8" t="s">
        <v>15</v>
      </c>
      <c r="B35" s="28">
        <f>D35*C35</f>
        <v>2749.6960000000004</v>
      </c>
      <c r="C35" s="39">
        <v>2988.8</v>
      </c>
      <c r="D35" s="61">
        <v>0.92</v>
      </c>
      <c r="E35" s="11" t="s">
        <v>13</v>
      </c>
      <c r="F35" s="6">
        <v>3361</v>
      </c>
      <c r="G35" s="34">
        <f>B35/F35</f>
        <v>0.8181184171377567</v>
      </c>
    </row>
    <row r="36" spans="1:7" ht="31.5">
      <c r="A36" s="21" t="s">
        <v>16</v>
      </c>
      <c r="B36" s="28">
        <f aca="true" t="shared" si="3" ref="B36:B43">D36*C36</f>
        <v>1165.632</v>
      </c>
      <c r="C36" s="39">
        <v>2988.8</v>
      </c>
      <c r="D36" s="27">
        <v>0.39</v>
      </c>
      <c r="E36" s="20" t="s">
        <v>12</v>
      </c>
      <c r="F36" s="14">
        <v>1</v>
      </c>
      <c r="G36" s="63">
        <f>B36/F36</f>
        <v>1165.632</v>
      </c>
    </row>
    <row r="37" spans="1:7" ht="22.5">
      <c r="A37" s="22" t="s">
        <v>17</v>
      </c>
      <c r="B37" s="28">
        <f t="shared" si="3"/>
        <v>328.76800000000003</v>
      </c>
      <c r="C37" s="39">
        <v>2988.8</v>
      </c>
      <c r="D37" s="29">
        <v>0.11</v>
      </c>
      <c r="E37" s="11" t="s">
        <v>3</v>
      </c>
      <c r="F37" s="6">
        <v>1438</v>
      </c>
      <c r="G37" s="30">
        <f>B37/1450</f>
        <v>0.22673655172413795</v>
      </c>
    </row>
    <row r="38" spans="1:7" ht="56.25">
      <c r="A38" s="23" t="s">
        <v>18</v>
      </c>
      <c r="B38" s="28">
        <f t="shared" si="3"/>
        <v>2510.592</v>
      </c>
      <c r="C38" s="39">
        <v>2988.8</v>
      </c>
      <c r="D38" s="29">
        <v>0.84</v>
      </c>
      <c r="E38" s="18" t="s">
        <v>14</v>
      </c>
      <c r="F38" s="6">
        <v>3361</v>
      </c>
      <c r="G38" s="30">
        <f aca="true" t="shared" si="4" ref="G38:G43">B38/F38</f>
        <v>0.7469776852127343</v>
      </c>
    </row>
    <row r="39" spans="1:7" ht="33.75">
      <c r="A39" s="21" t="s">
        <v>19</v>
      </c>
      <c r="B39" s="28">
        <f t="shared" si="3"/>
        <v>6784.576</v>
      </c>
      <c r="C39" s="39">
        <v>2988.8</v>
      </c>
      <c r="D39" s="27">
        <v>2.27</v>
      </c>
      <c r="E39" s="20" t="s">
        <v>4</v>
      </c>
      <c r="F39" s="14">
        <v>1694</v>
      </c>
      <c r="G39" s="31">
        <f t="shared" si="4"/>
        <v>4.005062573789846</v>
      </c>
    </row>
    <row r="40" spans="1:7" ht="22.5">
      <c r="A40" s="37" t="s">
        <v>20</v>
      </c>
      <c r="B40" s="28">
        <f t="shared" si="3"/>
        <v>1554.1760000000002</v>
      </c>
      <c r="C40" s="39">
        <v>2988.8</v>
      </c>
      <c r="D40" s="29">
        <v>0.52</v>
      </c>
      <c r="E40" s="11" t="s">
        <v>5</v>
      </c>
      <c r="F40" s="6">
        <v>141</v>
      </c>
      <c r="G40" s="30">
        <f t="shared" si="4"/>
        <v>11.022524822695036</v>
      </c>
    </row>
    <row r="41" spans="1:7" ht="22.5">
      <c r="A41" s="22" t="s">
        <v>21</v>
      </c>
      <c r="B41" s="28">
        <f t="shared" si="3"/>
        <v>597.7600000000001</v>
      </c>
      <c r="C41" s="39">
        <v>2988.8</v>
      </c>
      <c r="D41" s="29">
        <v>0.2</v>
      </c>
      <c r="E41" s="11" t="s">
        <v>5</v>
      </c>
      <c r="F41" s="6">
        <v>141</v>
      </c>
      <c r="G41" s="30">
        <f t="shared" si="4"/>
        <v>4.239432624113476</v>
      </c>
    </row>
    <row r="42" spans="1:7" ht="33.75">
      <c r="A42" s="58" t="s">
        <v>22</v>
      </c>
      <c r="B42" s="28">
        <f t="shared" si="3"/>
        <v>298.88000000000005</v>
      </c>
      <c r="C42" s="39">
        <v>2988.8</v>
      </c>
      <c r="D42" s="59">
        <v>0.1</v>
      </c>
      <c r="E42" s="18" t="s">
        <v>24</v>
      </c>
      <c r="F42" s="13">
        <v>441</v>
      </c>
      <c r="G42" s="60">
        <f t="shared" si="4"/>
        <v>0.677732426303855</v>
      </c>
    </row>
    <row r="43" spans="1:7" ht="22.5">
      <c r="A43" s="58" t="s">
        <v>23</v>
      </c>
      <c r="B43" s="28">
        <f t="shared" si="3"/>
        <v>1195.5200000000002</v>
      </c>
      <c r="C43" s="39">
        <v>2988.8</v>
      </c>
      <c r="D43" s="59">
        <v>0.4</v>
      </c>
      <c r="E43" s="11" t="s">
        <v>5</v>
      </c>
      <c r="F43" s="13">
        <v>141</v>
      </c>
      <c r="G43" s="60">
        <f t="shared" si="4"/>
        <v>8.478865248226953</v>
      </c>
    </row>
    <row r="44" spans="1:7" ht="16.5" thickBot="1">
      <c r="A44" s="35" t="s">
        <v>1</v>
      </c>
      <c r="B44" s="28">
        <f>B35+B36+B37+B38+B39+B40+B41+B42+B43</f>
        <v>17185.6</v>
      </c>
      <c r="C44" s="24"/>
      <c r="D44" s="40">
        <f>D43+D42+D41+D40+D39+D38+D37+D36+D35</f>
        <v>5.75</v>
      </c>
      <c r="E44" s="33"/>
      <c r="F44" s="33"/>
      <c r="G44" s="25"/>
    </row>
    <row r="45" ht="15.75">
      <c r="B45" s="62"/>
    </row>
    <row r="46" spans="1:7" ht="20.25" customHeight="1">
      <c r="A46" s="100" t="s">
        <v>10</v>
      </c>
      <c r="B46" s="100"/>
      <c r="C46" s="100"/>
      <c r="D46" s="100"/>
      <c r="E46" s="100"/>
      <c r="F46" s="100"/>
      <c r="G46" s="100"/>
    </row>
    <row r="47" spans="1:7" ht="21" customHeight="1">
      <c r="A47" s="100" t="s">
        <v>34</v>
      </c>
      <c r="B47" s="100"/>
      <c r="C47" s="100"/>
      <c r="D47" s="100"/>
      <c r="E47" s="100"/>
      <c r="F47" s="100"/>
      <c r="G47" s="100"/>
    </row>
    <row r="48" spans="1:8" ht="75" customHeight="1">
      <c r="A48" s="101" t="s">
        <v>0</v>
      </c>
      <c r="B48" s="101" t="s">
        <v>26</v>
      </c>
      <c r="C48" s="103" t="s">
        <v>7</v>
      </c>
      <c r="D48" s="104"/>
      <c r="E48" s="103" t="s">
        <v>11</v>
      </c>
      <c r="F48" s="108"/>
      <c r="G48" s="104"/>
      <c r="H48" s="7"/>
    </row>
    <row r="49" spans="1:8" ht="79.5" customHeight="1">
      <c r="A49" s="102"/>
      <c r="B49" s="102"/>
      <c r="C49" s="12" t="s">
        <v>6</v>
      </c>
      <c r="D49" s="12" t="s">
        <v>2</v>
      </c>
      <c r="E49" s="10" t="s">
        <v>9</v>
      </c>
      <c r="F49" s="9" t="s">
        <v>8</v>
      </c>
      <c r="G49" s="9" t="s">
        <v>25</v>
      </c>
      <c r="H49" s="7"/>
    </row>
    <row r="50" spans="1:8" ht="47.25" customHeight="1">
      <c r="A50" s="8" t="s">
        <v>15</v>
      </c>
      <c r="B50" s="28">
        <f>D50*C50</f>
        <v>2715.6560000000004</v>
      </c>
      <c r="C50" s="39">
        <v>2951.8</v>
      </c>
      <c r="D50" s="61">
        <v>0.92</v>
      </c>
      <c r="E50" s="70" t="s">
        <v>13</v>
      </c>
      <c r="F50" s="6">
        <v>3361</v>
      </c>
      <c r="G50" s="34">
        <f>B50/F50</f>
        <v>0.8079904790241</v>
      </c>
      <c r="H50" s="7"/>
    </row>
    <row r="51" spans="1:8" ht="28.5" customHeight="1">
      <c r="A51" s="21" t="s">
        <v>16</v>
      </c>
      <c r="B51" s="28">
        <f aca="true" t="shared" si="5" ref="B51:B58">D51*C51</f>
        <v>1151.202</v>
      </c>
      <c r="C51" s="39">
        <v>2951.8</v>
      </c>
      <c r="D51" s="27">
        <v>0.39</v>
      </c>
      <c r="E51" s="77" t="s">
        <v>12</v>
      </c>
      <c r="F51" s="14">
        <v>1</v>
      </c>
      <c r="G51" s="63">
        <f>B51/F51</f>
        <v>1151.202</v>
      </c>
      <c r="H51" s="7"/>
    </row>
    <row r="52" spans="1:8" ht="24.75" customHeight="1">
      <c r="A52" s="22" t="s">
        <v>17</v>
      </c>
      <c r="B52" s="28">
        <f t="shared" si="5"/>
        <v>324.69800000000004</v>
      </c>
      <c r="C52" s="39">
        <v>2951.8</v>
      </c>
      <c r="D52" s="29">
        <v>0.11</v>
      </c>
      <c r="E52" s="70" t="s">
        <v>3</v>
      </c>
      <c r="F52" s="6">
        <v>1450</v>
      </c>
      <c r="G52" s="30">
        <f>B52/1450</f>
        <v>0.2239296551724138</v>
      </c>
      <c r="H52" s="7"/>
    </row>
    <row r="53" spans="1:8" ht="53.25" customHeight="1">
      <c r="A53" s="23" t="s">
        <v>18</v>
      </c>
      <c r="B53" s="28">
        <f t="shared" si="5"/>
        <v>2479.512</v>
      </c>
      <c r="C53" s="39">
        <v>2951.8</v>
      </c>
      <c r="D53" s="29">
        <v>0.84</v>
      </c>
      <c r="E53" s="70" t="s">
        <v>14</v>
      </c>
      <c r="F53" s="6">
        <v>3361</v>
      </c>
      <c r="G53" s="30">
        <f aca="true" t="shared" si="6" ref="G53:G58">B53/F53</f>
        <v>0.7377304373698305</v>
      </c>
      <c r="H53" s="7"/>
    </row>
    <row r="54" spans="1:8" ht="33.75" customHeight="1">
      <c r="A54" s="21" t="s">
        <v>19</v>
      </c>
      <c r="B54" s="28">
        <f t="shared" si="5"/>
        <v>6700.586</v>
      </c>
      <c r="C54" s="39">
        <v>2951.8</v>
      </c>
      <c r="D54" s="27">
        <v>2.27</v>
      </c>
      <c r="E54" s="77" t="s">
        <v>4</v>
      </c>
      <c r="F54" s="14">
        <v>1329</v>
      </c>
      <c r="G54" s="31">
        <f t="shared" si="6"/>
        <v>5.0418254326561325</v>
      </c>
      <c r="H54" s="7"/>
    </row>
    <row r="55" spans="1:8" ht="31.5" customHeight="1">
      <c r="A55" s="37" t="s">
        <v>20</v>
      </c>
      <c r="B55" s="28">
        <f t="shared" si="5"/>
        <v>1534.9360000000001</v>
      </c>
      <c r="C55" s="39">
        <v>2951.8</v>
      </c>
      <c r="D55" s="29">
        <v>0.52</v>
      </c>
      <c r="E55" s="70" t="s">
        <v>5</v>
      </c>
      <c r="F55" s="6">
        <v>131</v>
      </c>
      <c r="G55" s="30">
        <f t="shared" si="6"/>
        <v>11.717068702290078</v>
      </c>
      <c r="H55" s="7"/>
    </row>
    <row r="56" spans="1:8" ht="23.25" customHeight="1">
      <c r="A56" s="22" t="s">
        <v>21</v>
      </c>
      <c r="B56" s="28">
        <f t="shared" si="5"/>
        <v>590.36</v>
      </c>
      <c r="C56" s="39">
        <v>2951.8</v>
      </c>
      <c r="D56" s="29">
        <v>0.2</v>
      </c>
      <c r="E56" s="70" t="s">
        <v>5</v>
      </c>
      <c r="F56" s="6">
        <v>131</v>
      </c>
      <c r="G56" s="30">
        <f t="shared" si="6"/>
        <v>4.506564885496183</v>
      </c>
      <c r="H56" s="7"/>
    </row>
    <row r="57" spans="1:8" ht="33.75" customHeight="1">
      <c r="A57" s="58" t="s">
        <v>22</v>
      </c>
      <c r="B57" s="28">
        <f t="shared" si="5"/>
        <v>177.108</v>
      </c>
      <c r="C57" s="39">
        <v>2951.8</v>
      </c>
      <c r="D57" s="59">
        <v>0.06</v>
      </c>
      <c r="E57" s="78" t="s">
        <v>24</v>
      </c>
      <c r="F57" s="13">
        <v>441</v>
      </c>
      <c r="G57" s="60">
        <f t="shared" si="6"/>
        <v>0.4016054421768708</v>
      </c>
      <c r="H57" s="7"/>
    </row>
    <row r="58" spans="1:8" ht="33" customHeight="1">
      <c r="A58" s="58" t="s">
        <v>28</v>
      </c>
      <c r="B58" s="28">
        <f t="shared" si="5"/>
        <v>737.95</v>
      </c>
      <c r="C58" s="39">
        <v>2951.8</v>
      </c>
      <c r="D58" s="59">
        <v>0.25</v>
      </c>
      <c r="E58" s="78" t="s">
        <v>29</v>
      </c>
      <c r="F58" s="13">
        <v>2620</v>
      </c>
      <c r="G58" s="60">
        <f t="shared" si="6"/>
        <v>0.28166030534351144</v>
      </c>
      <c r="H58" s="7"/>
    </row>
    <row r="59" spans="1:8" ht="19.5" customHeight="1">
      <c r="A59" s="84" t="s">
        <v>1</v>
      </c>
      <c r="B59" s="28">
        <f>SUM(B50:B58)</f>
        <v>16412.008</v>
      </c>
      <c r="C59" s="85"/>
      <c r="D59" s="86">
        <f>SUM(D50:D58)</f>
        <v>5.5600000000000005</v>
      </c>
      <c r="E59" s="87"/>
      <c r="F59" s="88"/>
      <c r="G59" s="89"/>
      <c r="H59" s="7"/>
    </row>
    <row r="60" spans="1:8" ht="18.75" customHeight="1">
      <c r="A60" s="80"/>
      <c r="B60" s="15"/>
      <c r="C60" s="81"/>
      <c r="D60" s="82"/>
      <c r="E60" s="83"/>
      <c r="F60" s="19"/>
      <c r="G60" s="82"/>
      <c r="H60" s="7"/>
    </row>
    <row r="61" spans="1:8" ht="15.75" customHeight="1">
      <c r="A61" s="100" t="s">
        <v>10</v>
      </c>
      <c r="B61" s="100"/>
      <c r="C61" s="100"/>
      <c r="D61" s="100"/>
      <c r="E61" s="100"/>
      <c r="F61" s="100"/>
      <c r="G61" s="100"/>
      <c r="H61" s="7"/>
    </row>
    <row r="62" spans="1:8" ht="15.75" customHeight="1">
      <c r="A62" s="100" t="s">
        <v>35</v>
      </c>
      <c r="B62" s="100"/>
      <c r="C62" s="100"/>
      <c r="D62" s="100"/>
      <c r="E62" s="100"/>
      <c r="F62" s="100"/>
      <c r="G62" s="100"/>
      <c r="H62" s="7"/>
    </row>
    <row r="63" spans="1:8" ht="52.5" customHeight="1">
      <c r="A63" s="101" t="s">
        <v>0</v>
      </c>
      <c r="B63" s="101" t="s">
        <v>26</v>
      </c>
      <c r="C63" s="103" t="s">
        <v>38</v>
      </c>
      <c r="D63" s="104"/>
      <c r="E63" s="103" t="s">
        <v>11</v>
      </c>
      <c r="F63" s="108"/>
      <c r="G63" s="104"/>
      <c r="H63" s="7"/>
    </row>
    <row r="64" spans="1:8" ht="120.75" customHeight="1">
      <c r="A64" s="102"/>
      <c r="B64" s="102"/>
      <c r="C64" s="12" t="s">
        <v>6</v>
      </c>
      <c r="D64" s="12" t="s">
        <v>2</v>
      </c>
      <c r="E64" s="10" t="s">
        <v>9</v>
      </c>
      <c r="F64" s="9" t="s">
        <v>8</v>
      </c>
      <c r="G64" s="9" t="s">
        <v>25</v>
      </c>
      <c r="H64" s="7"/>
    </row>
    <row r="65" spans="1:8" ht="47.25" customHeight="1">
      <c r="A65" s="8" t="s">
        <v>15</v>
      </c>
      <c r="B65" s="28">
        <f>D65*C65</f>
        <v>2081.04</v>
      </c>
      <c r="C65" s="39">
        <v>2262</v>
      </c>
      <c r="D65" s="61">
        <v>0.92</v>
      </c>
      <c r="E65" s="32" t="s">
        <v>13</v>
      </c>
      <c r="F65" s="6">
        <v>3361</v>
      </c>
      <c r="G65" s="34">
        <f>B65/F65</f>
        <v>0.6191728652186849</v>
      </c>
      <c r="H65" s="7"/>
    </row>
    <row r="66" spans="1:8" ht="30.75" customHeight="1">
      <c r="A66" s="21" t="s">
        <v>16</v>
      </c>
      <c r="B66" s="28">
        <f aca="true" t="shared" si="7" ref="B66:B73">D66*C66</f>
        <v>882.1800000000001</v>
      </c>
      <c r="C66" s="39">
        <v>2262</v>
      </c>
      <c r="D66" s="27">
        <v>0.39</v>
      </c>
      <c r="E66" s="36" t="s">
        <v>12</v>
      </c>
      <c r="F66" s="14">
        <v>1</v>
      </c>
      <c r="G66" s="63">
        <f>B66/F66</f>
        <v>882.1800000000001</v>
      </c>
      <c r="H66" s="7"/>
    </row>
    <row r="67" spans="1:8" ht="35.25" customHeight="1">
      <c r="A67" s="22" t="s">
        <v>17</v>
      </c>
      <c r="B67" s="28">
        <f t="shared" si="7"/>
        <v>248.82</v>
      </c>
      <c r="C67" s="39">
        <v>2262</v>
      </c>
      <c r="D67" s="29">
        <v>0.11</v>
      </c>
      <c r="E67" s="32" t="s">
        <v>3</v>
      </c>
      <c r="F67" s="6">
        <v>1346</v>
      </c>
      <c r="G67" s="30">
        <f>B67/1450</f>
        <v>0.1716</v>
      </c>
      <c r="H67" s="7"/>
    </row>
    <row r="68" spans="1:8" ht="33" customHeight="1">
      <c r="A68" s="23" t="s">
        <v>18</v>
      </c>
      <c r="B68" s="28">
        <f t="shared" si="7"/>
        <v>1900.08</v>
      </c>
      <c r="C68" s="39">
        <v>2262</v>
      </c>
      <c r="D68" s="29">
        <v>0.84</v>
      </c>
      <c r="E68" s="32" t="s">
        <v>14</v>
      </c>
      <c r="F68" s="6">
        <v>3361</v>
      </c>
      <c r="G68" s="30">
        <f aca="true" t="shared" si="8" ref="G68:G73">B68/F68</f>
        <v>0.5653317465040166</v>
      </c>
      <c r="H68" s="7"/>
    </row>
    <row r="69" spans="1:8" ht="33.75" customHeight="1">
      <c r="A69" s="21" t="s">
        <v>19</v>
      </c>
      <c r="B69" s="28">
        <f t="shared" si="7"/>
        <v>5134.74</v>
      </c>
      <c r="C69" s="39">
        <v>2262</v>
      </c>
      <c r="D69" s="27">
        <v>2.27</v>
      </c>
      <c r="E69" s="36" t="s">
        <v>4</v>
      </c>
      <c r="F69" s="14">
        <v>1570</v>
      </c>
      <c r="G69" s="31">
        <f t="shared" si="8"/>
        <v>3.2705350318471336</v>
      </c>
      <c r="H69" s="7"/>
    </row>
    <row r="70" spans="1:8" ht="21" customHeight="1">
      <c r="A70" s="37" t="s">
        <v>20</v>
      </c>
      <c r="B70" s="28">
        <f t="shared" si="7"/>
        <v>1176.24</v>
      </c>
      <c r="C70" s="39">
        <v>2262</v>
      </c>
      <c r="D70" s="29">
        <v>0.52</v>
      </c>
      <c r="E70" s="32" t="s">
        <v>5</v>
      </c>
      <c r="F70" s="6">
        <v>106</v>
      </c>
      <c r="G70" s="30">
        <f t="shared" si="8"/>
        <v>11.096603773584906</v>
      </c>
      <c r="H70" s="7"/>
    </row>
    <row r="71" spans="1:8" ht="36.75" customHeight="1">
      <c r="A71" s="22" t="s">
        <v>21</v>
      </c>
      <c r="B71" s="28">
        <f t="shared" si="7"/>
        <v>452.40000000000003</v>
      </c>
      <c r="C71" s="39">
        <v>2262</v>
      </c>
      <c r="D71" s="29">
        <v>0.2</v>
      </c>
      <c r="E71" s="32" t="s">
        <v>5</v>
      </c>
      <c r="F71" s="6">
        <v>106</v>
      </c>
      <c r="G71" s="30">
        <f t="shared" si="8"/>
        <v>4.267924528301887</v>
      </c>
      <c r="H71" s="7"/>
    </row>
    <row r="72" spans="1:8" ht="44.25" customHeight="1">
      <c r="A72" s="58" t="s">
        <v>22</v>
      </c>
      <c r="B72" s="28">
        <f t="shared" si="7"/>
        <v>361.92</v>
      </c>
      <c r="C72" s="39">
        <v>2262</v>
      </c>
      <c r="D72" s="59">
        <v>0.16</v>
      </c>
      <c r="E72" s="73" t="s">
        <v>24</v>
      </c>
      <c r="F72" s="13">
        <v>441</v>
      </c>
      <c r="G72" s="60">
        <f t="shared" si="8"/>
        <v>0.8206802721088435</v>
      </c>
      <c r="H72" s="7"/>
    </row>
    <row r="73" spans="1:8" ht="25.5" customHeight="1">
      <c r="A73" s="58" t="s">
        <v>23</v>
      </c>
      <c r="B73" s="28">
        <f t="shared" si="7"/>
        <v>1017.9</v>
      </c>
      <c r="C73" s="39">
        <v>2262</v>
      </c>
      <c r="D73" s="59">
        <v>0.45</v>
      </c>
      <c r="E73" s="70" t="s">
        <v>5</v>
      </c>
      <c r="F73" s="13">
        <v>106</v>
      </c>
      <c r="G73" s="60">
        <f t="shared" si="8"/>
        <v>9.602830188679246</v>
      </c>
      <c r="H73" s="7"/>
    </row>
    <row r="74" spans="1:8" ht="23.25" customHeight="1" thickBot="1">
      <c r="A74" s="35" t="s">
        <v>1</v>
      </c>
      <c r="B74" s="76">
        <f>SUM(B65:B73)</f>
        <v>13255.32</v>
      </c>
      <c r="C74" s="24"/>
      <c r="D74" s="69">
        <f>SUM(D65:D73)</f>
        <v>5.860000000000001</v>
      </c>
      <c r="E74" s="79"/>
      <c r="F74" s="33"/>
      <c r="G74" s="25"/>
      <c r="H74" s="7"/>
    </row>
    <row r="76" spans="1:7" ht="15.75">
      <c r="A76" s="100" t="s">
        <v>10</v>
      </c>
      <c r="B76" s="100"/>
      <c r="C76" s="100"/>
      <c r="D76" s="100"/>
      <c r="E76" s="100"/>
      <c r="F76" s="100"/>
      <c r="G76" s="100"/>
    </row>
    <row r="77" spans="1:7" ht="15.75">
      <c r="A77" s="100" t="s">
        <v>36</v>
      </c>
      <c r="B77" s="100"/>
      <c r="C77" s="100"/>
      <c r="D77" s="100"/>
      <c r="E77" s="100"/>
      <c r="F77" s="100"/>
      <c r="G77" s="100"/>
    </row>
    <row r="78" spans="1:7" ht="56.25" customHeight="1">
      <c r="A78" s="101" t="s">
        <v>0</v>
      </c>
      <c r="B78" s="101" t="s">
        <v>26</v>
      </c>
      <c r="C78" s="103" t="s">
        <v>7</v>
      </c>
      <c r="D78" s="104"/>
      <c r="E78" s="103" t="s">
        <v>11</v>
      </c>
      <c r="F78" s="108"/>
      <c r="G78" s="104"/>
    </row>
    <row r="79" spans="1:7" ht="126">
      <c r="A79" s="102"/>
      <c r="B79" s="102"/>
      <c r="C79" s="12" t="s">
        <v>6</v>
      </c>
      <c r="D79" s="12" t="s">
        <v>2</v>
      </c>
      <c r="E79" s="10" t="s">
        <v>9</v>
      </c>
      <c r="F79" s="9" t="s">
        <v>8</v>
      </c>
      <c r="G79" s="9" t="s">
        <v>25</v>
      </c>
    </row>
    <row r="80" spans="1:7" ht="56.25">
      <c r="A80" s="8" t="s">
        <v>15</v>
      </c>
      <c r="B80" s="28">
        <f>D80*C80</f>
        <v>2263.752</v>
      </c>
      <c r="C80" s="39">
        <v>2460.6</v>
      </c>
      <c r="D80" s="61">
        <v>0.92</v>
      </c>
      <c r="E80" s="32" t="s">
        <v>13</v>
      </c>
      <c r="F80" s="6">
        <v>3361</v>
      </c>
      <c r="G80" s="34">
        <f>B80/F80</f>
        <v>0.6735352573638798</v>
      </c>
    </row>
    <row r="81" spans="1:7" ht="31.5">
      <c r="A81" s="21" t="s">
        <v>16</v>
      </c>
      <c r="B81" s="28">
        <f aca="true" t="shared" si="9" ref="B81:B88">D81*C81</f>
        <v>959.634</v>
      </c>
      <c r="C81" s="39">
        <v>2460.6</v>
      </c>
      <c r="D81" s="27">
        <v>0.39</v>
      </c>
      <c r="E81" s="36" t="s">
        <v>12</v>
      </c>
      <c r="F81" s="14">
        <v>1</v>
      </c>
      <c r="G81" s="63">
        <f>B81/F81</f>
        <v>959.634</v>
      </c>
    </row>
    <row r="82" spans="1:7" ht="22.5">
      <c r="A82" s="22" t="s">
        <v>17</v>
      </c>
      <c r="B82" s="28">
        <f t="shared" si="9"/>
        <v>270.666</v>
      </c>
      <c r="C82" s="39">
        <v>2460.6</v>
      </c>
      <c r="D82" s="29">
        <v>0.11</v>
      </c>
      <c r="E82" s="32" t="s">
        <v>3</v>
      </c>
      <c r="F82" s="6">
        <v>1285</v>
      </c>
      <c r="G82" s="30">
        <f>B82/F82</f>
        <v>0.21063501945525293</v>
      </c>
    </row>
    <row r="83" spans="1:7" ht="56.25">
      <c r="A83" s="23" t="s">
        <v>18</v>
      </c>
      <c r="B83" s="28">
        <f t="shared" si="9"/>
        <v>2066.904</v>
      </c>
      <c r="C83" s="39">
        <v>2460.6</v>
      </c>
      <c r="D83" s="29">
        <v>0.84</v>
      </c>
      <c r="E83" s="32" t="s">
        <v>14</v>
      </c>
      <c r="F83" s="6">
        <v>3361</v>
      </c>
      <c r="G83" s="30">
        <f aca="true" t="shared" si="10" ref="G83:G88">B83/F83</f>
        <v>0.6149669741148468</v>
      </c>
    </row>
    <row r="84" spans="1:7" ht="33.75">
      <c r="A84" s="21" t="s">
        <v>19</v>
      </c>
      <c r="B84" s="28">
        <f t="shared" si="9"/>
        <v>5585.562</v>
      </c>
      <c r="C84" s="39">
        <v>2460.6</v>
      </c>
      <c r="D84" s="27">
        <v>2.27</v>
      </c>
      <c r="E84" s="36" t="s">
        <v>4</v>
      </c>
      <c r="F84" s="14">
        <v>1234</v>
      </c>
      <c r="G84" s="31">
        <f t="shared" si="10"/>
        <v>4.526387358184765</v>
      </c>
    </row>
    <row r="85" spans="1:7" ht="22.5">
      <c r="A85" s="37" t="s">
        <v>20</v>
      </c>
      <c r="B85" s="28">
        <f t="shared" si="9"/>
        <v>1279.512</v>
      </c>
      <c r="C85" s="39">
        <v>2460.6</v>
      </c>
      <c r="D85" s="29">
        <v>0.52</v>
      </c>
      <c r="E85" s="32" t="s">
        <v>5</v>
      </c>
      <c r="F85" s="6">
        <v>113</v>
      </c>
      <c r="G85" s="30">
        <f t="shared" si="10"/>
        <v>11.323115044247787</v>
      </c>
    </row>
    <row r="86" spans="1:7" ht="22.5">
      <c r="A86" s="22" t="s">
        <v>21</v>
      </c>
      <c r="B86" s="28">
        <f t="shared" si="9"/>
        <v>492.12</v>
      </c>
      <c r="C86" s="39">
        <v>2460.6</v>
      </c>
      <c r="D86" s="29">
        <v>0.2</v>
      </c>
      <c r="E86" s="32" t="s">
        <v>5</v>
      </c>
      <c r="F86" s="6">
        <v>113</v>
      </c>
      <c r="G86" s="30">
        <f t="shared" si="10"/>
        <v>4.35504424778761</v>
      </c>
    </row>
    <row r="87" spans="1:7" ht="33.75">
      <c r="A87" s="58" t="s">
        <v>22</v>
      </c>
      <c r="B87" s="28">
        <f t="shared" si="9"/>
        <v>172.24200000000002</v>
      </c>
      <c r="C87" s="39">
        <v>2460.6</v>
      </c>
      <c r="D87" s="59">
        <v>0.07</v>
      </c>
      <c r="E87" s="73" t="s">
        <v>24</v>
      </c>
      <c r="F87" s="13">
        <v>441</v>
      </c>
      <c r="G87" s="60">
        <f t="shared" si="10"/>
        <v>0.3905714285714286</v>
      </c>
    </row>
    <row r="88" spans="1:7" ht="45">
      <c r="A88" s="58" t="s">
        <v>28</v>
      </c>
      <c r="B88" s="28">
        <f t="shared" si="9"/>
        <v>565.938</v>
      </c>
      <c r="C88" s="39">
        <v>2460.6</v>
      </c>
      <c r="D88" s="59">
        <v>0.23</v>
      </c>
      <c r="E88" s="78" t="s">
        <v>29</v>
      </c>
      <c r="F88" s="13">
        <v>2620</v>
      </c>
      <c r="G88" s="60">
        <f t="shared" si="10"/>
        <v>0.21600687022900764</v>
      </c>
    </row>
    <row r="89" spans="1:7" ht="16.5" thickBot="1">
      <c r="A89" s="35" t="s">
        <v>1</v>
      </c>
      <c r="B89" s="76">
        <f>SUM(B80:B88)</f>
        <v>13656.330000000002</v>
      </c>
      <c r="C89" s="24"/>
      <c r="D89" s="69">
        <f>SUM(D80:D88)</f>
        <v>5.550000000000002</v>
      </c>
      <c r="E89" s="79"/>
      <c r="F89" s="33"/>
      <c r="G89" s="25"/>
    </row>
    <row r="91" spans="1:7" ht="15.75">
      <c r="A91" s="100" t="s">
        <v>10</v>
      </c>
      <c r="B91" s="100"/>
      <c r="C91" s="100"/>
      <c r="D91" s="100"/>
      <c r="E91" s="100"/>
      <c r="F91" s="100"/>
      <c r="G91" s="100"/>
    </row>
    <row r="92" spans="1:7" ht="15.75">
      <c r="A92" s="100" t="s">
        <v>37</v>
      </c>
      <c r="B92" s="100"/>
      <c r="C92" s="100"/>
      <c r="D92" s="100"/>
      <c r="E92" s="100"/>
      <c r="F92" s="100"/>
      <c r="G92" s="100"/>
    </row>
    <row r="93" spans="1:7" ht="31.5" customHeight="1">
      <c r="A93" s="101" t="s">
        <v>0</v>
      </c>
      <c r="B93" s="101" t="s">
        <v>26</v>
      </c>
      <c r="C93" s="103" t="s">
        <v>7</v>
      </c>
      <c r="D93" s="104"/>
      <c r="E93" s="103" t="s">
        <v>11</v>
      </c>
      <c r="F93" s="108"/>
      <c r="G93" s="104"/>
    </row>
    <row r="94" spans="1:7" ht="126">
      <c r="A94" s="102"/>
      <c r="B94" s="102"/>
      <c r="C94" s="12" t="s">
        <v>6</v>
      </c>
      <c r="D94" s="12" t="s">
        <v>2</v>
      </c>
      <c r="E94" s="10" t="s">
        <v>9</v>
      </c>
      <c r="F94" s="9" t="s">
        <v>8</v>
      </c>
      <c r="G94" s="9" t="s">
        <v>25</v>
      </c>
    </row>
    <row r="95" spans="1:7" ht="56.25">
      <c r="A95" s="8" t="s">
        <v>15</v>
      </c>
      <c r="B95" s="28">
        <f>D95*C95</f>
        <v>3700.7000000000003</v>
      </c>
      <c r="C95" s="39">
        <v>4022.5</v>
      </c>
      <c r="D95" s="61">
        <v>0.92</v>
      </c>
      <c r="E95" s="32" t="s">
        <v>13</v>
      </c>
      <c r="F95" s="6">
        <v>3777</v>
      </c>
      <c r="G95" s="34">
        <f aca="true" t="shared" si="11" ref="G95:G102">B95/F95</f>
        <v>0.9797987821021976</v>
      </c>
    </row>
    <row r="96" spans="1:7" ht="31.5">
      <c r="A96" s="21" t="s">
        <v>16</v>
      </c>
      <c r="B96" s="28">
        <f aca="true" t="shared" si="12" ref="B96:B102">D96*C96</f>
        <v>1568.775</v>
      </c>
      <c r="C96" s="39">
        <v>4022.5</v>
      </c>
      <c r="D96" s="27">
        <v>0.39</v>
      </c>
      <c r="E96" s="36" t="s">
        <v>12</v>
      </c>
      <c r="F96" s="14">
        <v>1</v>
      </c>
      <c r="G96" s="63">
        <f t="shared" si="11"/>
        <v>1568.775</v>
      </c>
    </row>
    <row r="97" spans="1:7" ht="22.5">
      <c r="A97" s="22" t="s">
        <v>17</v>
      </c>
      <c r="B97" s="28">
        <f t="shared" si="12"/>
        <v>442.475</v>
      </c>
      <c r="C97" s="39">
        <v>4022.5</v>
      </c>
      <c r="D97" s="29">
        <v>0.11</v>
      </c>
      <c r="E97" s="32" t="s">
        <v>3</v>
      </c>
      <c r="F97" s="6">
        <v>5760</v>
      </c>
      <c r="G97" s="30">
        <f t="shared" si="11"/>
        <v>0.07681857638888889</v>
      </c>
    </row>
    <row r="98" spans="1:7" ht="56.25">
      <c r="A98" s="23" t="s">
        <v>18</v>
      </c>
      <c r="B98" s="28">
        <f t="shared" si="12"/>
        <v>3378.9</v>
      </c>
      <c r="C98" s="39">
        <v>4022.5</v>
      </c>
      <c r="D98" s="29">
        <v>0.84</v>
      </c>
      <c r="E98" s="32" t="s">
        <v>14</v>
      </c>
      <c r="F98" s="6">
        <v>3777</v>
      </c>
      <c r="G98" s="30">
        <f t="shared" si="11"/>
        <v>0.8945988880063542</v>
      </c>
    </row>
    <row r="99" spans="1:7" ht="33.75">
      <c r="A99" s="21" t="s">
        <v>19</v>
      </c>
      <c r="B99" s="28">
        <f t="shared" si="12"/>
        <v>9131.075</v>
      </c>
      <c r="C99" s="39">
        <v>4022.5</v>
      </c>
      <c r="D99" s="27">
        <v>2.27</v>
      </c>
      <c r="E99" s="36" t="s">
        <v>4</v>
      </c>
      <c r="F99" s="14">
        <v>1234</v>
      </c>
      <c r="G99" s="31">
        <f t="shared" si="11"/>
        <v>7.3995745542949765</v>
      </c>
    </row>
    <row r="100" spans="1:7" ht="22.5">
      <c r="A100" s="37" t="s">
        <v>20</v>
      </c>
      <c r="B100" s="28">
        <f t="shared" si="12"/>
        <v>2091.7000000000003</v>
      </c>
      <c r="C100" s="39">
        <v>4022.5</v>
      </c>
      <c r="D100" s="29">
        <v>0.52</v>
      </c>
      <c r="E100" s="32" t="s">
        <v>5</v>
      </c>
      <c r="F100" s="6">
        <v>141</v>
      </c>
      <c r="G100" s="30">
        <f t="shared" si="11"/>
        <v>14.834751773049648</v>
      </c>
    </row>
    <row r="101" spans="1:7" ht="22.5">
      <c r="A101" s="22" t="s">
        <v>21</v>
      </c>
      <c r="B101" s="28">
        <f t="shared" si="12"/>
        <v>804.5</v>
      </c>
      <c r="C101" s="39">
        <v>4022.5</v>
      </c>
      <c r="D101" s="29">
        <v>0.2</v>
      </c>
      <c r="E101" s="32" t="s">
        <v>5</v>
      </c>
      <c r="F101" s="6">
        <v>141</v>
      </c>
      <c r="G101" s="30">
        <f t="shared" si="11"/>
        <v>5.705673758865248</v>
      </c>
    </row>
    <row r="102" spans="1:7" ht="33.75">
      <c r="A102" s="58" t="s">
        <v>22</v>
      </c>
      <c r="B102" s="28">
        <f t="shared" si="12"/>
        <v>965.4</v>
      </c>
      <c r="C102" s="39">
        <v>4022.5</v>
      </c>
      <c r="D102" s="59">
        <v>0.24</v>
      </c>
      <c r="E102" s="73" t="s">
        <v>24</v>
      </c>
      <c r="F102" s="13">
        <v>559</v>
      </c>
      <c r="G102" s="60">
        <f t="shared" si="11"/>
        <v>1.7270125223613595</v>
      </c>
    </row>
    <row r="103" spans="1:7" ht="16.5" thickBot="1">
      <c r="A103" s="35" t="s">
        <v>1</v>
      </c>
      <c r="B103" s="76">
        <f>SUM(B95:B102)</f>
        <v>22083.525000000005</v>
      </c>
      <c r="C103" s="24"/>
      <c r="D103" s="69">
        <v>5.49</v>
      </c>
      <c r="E103" s="79"/>
      <c r="F103" s="33"/>
      <c r="G103" s="25"/>
    </row>
    <row r="105" spans="1:7" ht="15.75">
      <c r="A105" s="100" t="s">
        <v>10</v>
      </c>
      <c r="B105" s="100"/>
      <c r="C105" s="100"/>
      <c r="D105" s="100"/>
      <c r="E105" s="100"/>
      <c r="F105" s="100"/>
      <c r="G105" s="100"/>
    </row>
    <row r="106" spans="1:7" ht="15.75">
      <c r="A106" s="100" t="s">
        <v>39</v>
      </c>
      <c r="B106" s="100"/>
      <c r="C106" s="100"/>
      <c r="D106" s="100"/>
      <c r="E106" s="100"/>
      <c r="F106" s="100"/>
      <c r="G106" s="100"/>
    </row>
    <row r="107" spans="1:7" ht="45.75" customHeight="1">
      <c r="A107" s="101" t="s">
        <v>0</v>
      </c>
      <c r="B107" s="101" t="s">
        <v>26</v>
      </c>
      <c r="C107" s="103" t="s">
        <v>7</v>
      </c>
      <c r="D107" s="104"/>
      <c r="E107" s="103" t="s">
        <v>11</v>
      </c>
      <c r="F107" s="108"/>
      <c r="G107" s="104"/>
    </row>
    <row r="108" spans="1:7" ht="126">
      <c r="A108" s="102"/>
      <c r="B108" s="102"/>
      <c r="C108" s="12" t="s">
        <v>6</v>
      </c>
      <c r="D108" s="12" t="s">
        <v>2</v>
      </c>
      <c r="E108" s="10" t="s">
        <v>9</v>
      </c>
      <c r="F108" s="9" t="s">
        <v>8</v>
      </c>
      <c r="G108" s="9" t="s">
        <v>25</v>
      </c>
    </row>
    <row r="109" spans="1:7" ht="56.25">
      <c r="A109" s="8" t="s">
        <v>15</v>
      </c>
      <c r="B109" s="28">
        <f>D109*C109</f>
        <v>5397.3640000000005</v>
      </c>
      <c r="C109" s="39">
        <v>5866.7</v>
      </c>
      <c r="D109" s="61">
        <v>0.92</v>
      </c>
      <c r="E109" s="32" t="s">
        <v>13</v>
      </c>
      <c r="F109" s="6">
        <v>5254</v>
      </c>
      <c r="G109" s="34">
        <f aca="true" t="shared" si="13" ref="G109:G116">B109/F109</f>
        <v>1.0272866387514277</v>
      </c>
    </row>
    <row r="110" spans="1:7" ht="31.5">
      <c r="A110" s="21" t="s">
        <v>16</v>
      </c>
      <c r="B110" s="28">
        <f aca="true" t="shared" si="14" ref="B110:B116">D110*C110</f>
        <v>2288.013</v>
      </c>
      <c r="C110" s="39">
        <v>5866.7</v>
      </c>
      <c r="D110" s="27">
        <v>0.39</v>
      </c>
      <c r="E110" s="36" t="s">
        <v>12</v>
      </c>
      <c r="F110" s="14">
        <v>1</v>
      </c>
      <c r="G110" s="63">
        <f t="shared" si="13"/>
        <v>2288.013</v>
      </c>
    </row>
    <row r="111" spans="1:7" ht="22.5">
      <c r="A111" s="22" t="s">
        <v>17</v>
      </c>
      <c r="B111" s="28">
        <f t="shared" si="14"/>
        <v>645.337</v>
      </c>
      <c r="C111" s="39">
        <v>5866.7</v>
      </c>
      <c r="D111" s="29">
        <v>0.11</v>
      </c>
      <c r="E111" s="32" t="s">
        <v>3</v>
      </c>
      <c r="F111" s="6">
        <v>5904</v>
      </c>
      <c r="G111" s="30">
        <f t="shared" si="13"/>
        <v>0.10930504742547426</v>
      </c>
    </row>
    <row r="112" spans="1:7" ht="56.25">
      <c r="A112" s="23" t="s">
        <v>18</v>
      </c>
      <c r="B112" s="28">
        <f t="shared" si="14"/>
        <v>4928.027999999999</v>
      </c>
      <c r="C112" s="39">
        <v>5866.7</v>
      </c>
      <c r="D112" s="29">
        <v>0.84</v>
      </c>
      <c r="E112" s="32" t="s">
        <v>14</v>
      </c>
      <c r="F112" s="6">
        <v>3777</v>
      </c>
      <c r="G112" s="30">
        <f t="shared" si="13"/>
        <v>1.3047466243050039</v>
      </c>
    </row>
    <row r="113" spans="1:7" ht="33.75">
      <c r="A113" s="21" t="s">
        <v>19</v>
      </c>
      <c r="B113" s="28">
        <f t="shared" si="14"/>
        <v>13317.409</v>
      </c>
      <c r="C113" s="39">
        <v>5866.7</v>
      </c>
      <c r="D113" s="27">
        <v>2.27</v>
      </c>
      <c r="E113" s="36" t="s">
        <v>4</v>
      </c>
      <c r="F113" s="14">
        <v>4081</v>
      </c>
      <c r="G113" s="31">
        <f t="shared" si="13"/>
        <v>3.263271012006861</v>
      </c>
    </row>
    <row r="114" spans="1:7" ht="22.5">
      <c r="A114" s="37" t="s">
        <v>20</v>
      </c>
      <c r="B114" s="28">
        <f t="shared" si="14"/>
        <v>3050.684</v>
      </c>
      <c r="C114" s="39">
        <v>5866.7</v>
      </c>
      <c r="D114" s="29">
        <v>0.52</v>
      </c>
      <c r="E114" s="32" t="s">
        <v>5</v>
      </c>
      <c r="F114" s="6">
        <v>230</v>
      </c>
      <c r="G114" s="30">
        <f t="shared" si="13"/>
        <v>13.26384347826087</v>
      </c>
    </row>
    <row r="115" spans="1:7" ht="22.5">
      <c r="A115" s="22" t="s">
        <v>21</v>
      </c>
      <c r="B115" s="28">
        <f t="shared" si="14"/>
        <v>1173.34</v>
      </c>
      <c r="C115" s="39">
        <v>5866.7</v>
      </c>
      <c r="D115" s="29">
        <v>0.2</v>
      </c>
      <c r="E115" s="32" t="s">
        <v>5</v>
      </c>
      <c r="F115" s="6">
        <v>230</v>
      </c>
      <c r="G115" s="30">
        <f t="shared" si="13"/>
        <v>5.101478260869565</v>
      </c>
    </row>
    <row r="116" spans="1:7" ht="33.75">
      <c r="A116" s="58" t="s">
        <v>22</v>
      </c>
      <c r="B116" s="28">
        <f t="shared" si="14"/>
        <v>1349.3410000000001</v>
      </c>
      <c r="C116" s="39">
        <v>5866.7</v>
      </c>
      <c r="D116" s="59">
        <v>0.23</v>
      </c>
      <c r="E116" s="73" t="s">
        <v>24</v>
      </c>
      <c r="F116" s="13">
        <v>938</v>
      </c>
      <c r="G116" s="60">
        <f t="shared" si="13"/>
        <v>1.4385298507462687</v>
      </c>
    </row>
    <row r="117" spans="1:7" ht="16.5" thickBot="1">
      <c r="A117" s="35" t="s">
        <v>1</v>
      </c>
      <c r="B117" s="76">
        <f>SUM(B109:B116)</f>
        <v>32149.516</v>
      </c>
      <c r="C117" s="24"/>
      <c r="D117" s="69">
        <v>5.48</v>
      </c>
      <c r="E117" s="79"/>
      <c r="F117" s="33"/>
      <c r="G117" s="25"/>
    </row>
    <row r="119" spans="1:7" ht="15.75">
      <c r="A119" s="100" t="s">
        <v>10</v>
      </c>
      <c r="B119" s="100"/>
      <c r="C119" s="100"/>
      <c r="D119" s="100"/>
      <c r="E119" s="100"/>
      <c r="F119" s="100"/>
      <c r="G119" s="100"/>
    </row>
    <row r="120" spans="1:7" ht="15.75">
      <c r="A120" s="100" t="s">
        <v>39</v>
      </c>
      <c r="B120" s="100"/>
      <c r="C120" s="100"/>
      <c r="D120" s="100"/>
      <c r="E120" s="100"/>
      <c r="F120" s="100"/>
      <c r="G120" s="100"/>
    </row>
    <row r="121" spans="1:7" ht="51" customHeight="1">
      <c r="A121" s="101" t="s">
        <v>0</v>
      </c>
      <c r="B121" s="101" t="s">
        <v>26</v>
      </c>
      <c r="C121" s="103" t="s">
        <v>7</v>
      </c>
      <c r="D121" s="104"/>
      <c r="E121" s="103" t="s">
        <v>11</v>
      </c>
      <c r="F121" s="108"/>
      <c r="G121" s="104"/>
    </row>
    <row r="122" spans="1:7" ht="126">
      <c r="A122" s="102"/>
      <c r="B122" s="102"/>
      <c r="C122" s="12" t="s">
        <v>6</v>
      </c>
      <c r="D122" s="12" t="s">
        <v>2</v>
      </c>
      <c r="E122" s="10" t="s">
        <v>9</v>
      </c>
      <c r="F122" s="9" t="s">
        <v>8</v>
      </c>
      <c r="G122" s="9" t="s">
        <v>25</v>
      </c>
    </row>
    <row r="123" spans="1:7" ht="56.25">
      <c r="A123" s="8" t="s">
        <v>15</v>
      </c>
      <c r="B123" s="28">
        <f>D123*C123</f>
        <v>5397.3640000000005</v>
      </c>
      <c r="C123" s="39">
        <v>5866.7</v>
      </c>
      <c r="D123" s="61">
        <v>0.92</v>
      </c>
      <c r="E123" s="32" t="s">
        <v>13</v>
      </c>
      <c r="F123" s="6">
        <v>5254</v>
      </c>
      <c r="G123" s="34">
        <f aca="true" t="shared" si="15" ref="G123:G130">B123/F123</f>
        <v>1.0272866387514277</v>
      </c>
    </row>
    <row r="124" spans="1:7" ht="31.5">
      <c r="A124" s="21" t="s">
        <v>16</v>
      </c>
      <c r="B124" s="28">
        <f aca="true" t="shared" si="16" ref="B124:B130">D124*C124</f>
        <v>2288.013</v>
      </c>
      <c r="C124" s="39">
        <v>5866.7</v>
      </c>
      <c r="D124" s="27">
        <v>0.39</v>
      </c>
      <c r="E124" s="36" t="s">
        <v>12</v>
      </c>
      <c r="F124" s="14">
        <v>1</v>
      </c>
      <c r="G124" s="63">
        <f t="shared" si="15"/>
        <v>2288.013</v>
      </c>
    </row>
    <row r="125" spans="1:7" ht="22.5">
      <c r="A125" s="22" t="s">
        <v>17</v>
      </c>
      <c r="B125" s="28">
        <f t="shared" si="16"/>
        <v>645.337</v>
      </c>
      <c r="C125" s="39">
        <v>5866.7</v>
      </c>
      <c r="D125" s="29">
        <v>0.11</v>
      </c>
      <c r="E125" s="32" t="s">
        <v>3</v>
      </c>
      <c r="F125" s="6">
        <v>5904</v>
      </c>
      <c r="G125" s="30">
        <f t="shared" si="15"/>
        <v>0.10930504742547426</v>
      </c>
    </row>
    <row r="126" spans="1:7" ht="56.25">
      <c r="A126" s="23" t="s">
        <v>18</v>
      </c>
      <c r="B126" s="28">
        <f t="shared" si="16"/>
        <v>4928.027999999999</v>
      </c>
      <c r="C126" s="39">
        <v>5866.7</v>
      </c>
      <c r="D126" s="29">
        <v>0.84</v>
      </c>
      <c r="E126" s="32" t="s">
        <v>14</v>
      </c>
      <c r="F126" s="6">
        <v>3777</v>
      </c>
      <c r="G126" s="30">
        <f t="shared" si="15"/>
        <v>1.3047466243050039</v>
      </c>
    </row>
    <row r="127" spans="1:7" ht="33.75">
      <c r="A127" s="21" t="s">
        <v>19</v>
      </c>
      <c r="B127" s="28">
        <f t="shared" si="16"/>
        <v>13317.409</v>
      </c>
      <c r="C127" s="39">
        <v>5866.7</v>
      </c>
      <c r="D127" s="27">
        <v>2.27</v>
      </c>
      <c r="E127" s="36" t="s">
        <v>4</v>
      </c>
      <c r="F127" s="14">
        <v>4081</v>
      </c>
      <c r="G127" s="31">
        <f t="shared" si="15"/>
        <v>3.263271012006861</v>
      </c>
    </row>
    <row r="128" spans="1:7" ht="22.5">
      <c r="A128" s="37" t="s">
        <v>20</v>
      </c>
      <c r="B128" s="28">
        <f t="shared" si="16"/>
        <v>3050.684</v>
      </c>
      <c r="C128" s="39">
        <v>5866.7</v>
      </c>
      <c r="D128" s="29">
        <v>0.52</v>
      </c>
      <c r="E128" s="32" t="s">
        <v>5</v>
      </c>
      <c r="F128" s="6">
        <v>230</v>
      </c>
      <c r="G128" s="30">
        <f t="shared" si="15"/>
        <v>13.26384347826087</v>
      </c>
    </row>
    <row r="129" spans="1:7" ht="22.5">
      <c r="A129" s="22" t="s">
        <v>21</v>
      </c>
      <c r="B129" s="28">
        <f t="shared" si="16"/>
        <v>1173.34</v>
      </c>
      <c r="C129" s="39">
        <v>5866.7</v>
      </c>
      <c r="D129" s="29">
        <v>0.2</v>
      </c>
      <c r="E129" s="32" t="s">
        <v>5</v>
      </c>
      <c r="F129" s="6">
        <v>230</v>
      </c>
      <c r="G129" s="30">
        <f t="shared" si="15"/>
        <v>5.101478260869565</v>
      </c>
    </row>
    <row r="130" spans="1:7" ht="33.75">
      <c r="A130" s="58" t="s">
        <v>22</v>
      </c>
      <c r="B130" s="28">
        <f t="shared" si="16"/>
        <v>1349.3410000000001</v>
      </c>
      <c r="C130" s="39">
        <v>5866.7</v>
      </c>
      <c r="D130" s="59">
        <v>0.23</v>
      </c>
      <c r="E130" s="73" t="s">
        <v>24</v>
      </c>
      <c r="F130" s="13">
        <v>938</v>
      </c>
      <c r="G130" s="60">
        <f t="shared" si="15"/>
        <v>1.4385298507462687</v>
      </c>
    </row>
    <row r="131" spans="1:7" ht="16.5" thickBot="1">
      <c r="A131" s="35" t="s">
        <v>1</v>
      </c>
      <c r="B131" s="76">
        <f>SUM(B123:B130)</f>
        <v>32149.516</v>
      </c>
      <c r="C131" s="24"/>
      <c r="D131" s="69">
        <v>5.48</v>
      </c>
      <c r="E131" s="79"/>
      <c r="F131" s="33"/>
      <c r="G131" s="25"/>
    </row>
    <row r="133" spans="1:7" ht="15.75">
      <c r="A133" s="100" t="s">
        <v>10</v>
      </c>
      <c r="B133" s="100"/>
      <c r="C133" s="100"/>
      <c r="D133" s="100"/>
      <c r="E133" s="100"/>
      <c r="F133" s="100"/>
      <c r="G133" s="100"/>
    </row>
    <row r="134" spans="1:7" ht="15.75">
      <c r="A134" s="100" t="s">
        <v>40</v>
      </c>
      <c r="B134" s="100"/>
      <c r="C134" s="100"/>
      <c r="D134" s="100"/>
      <c r="E134" s="100"/>
      <c r="F134" s="100"/>
      <c r="G134" s="100"/>
    </row>
    <row r="135" spans="1:7" ht="57" customHeight="1">
      <c r="A135" s="101" t="s">
        <v>0</v>
      </c>
      <c r="B135" s="101" t="s">
        <v>26</v>
      </c>
      <c r="C135" s="103" t="s">
        <v>38</v>
      </c>
      <c r="D135" s="104"/>
      <c r="E135" s="103" t="s">
        <v>11</v>
      </c>
      <c r="F135" s="108"/>
      <c r="G135" s="104"/>
    </row>
    <row r="136" spans="1:7" ht="126">
      <c r="A136" s="102"/>
      <c r="B136" s="102"/>
      <c r="C136" s="12" t="s">
        <v>6</v>
      </c>
      <c r="D136" s="12" t="s">
        <v>2</v>
      </c>
      <c r="E136" s="10" t="s">
        <v>9</v>
      </c>
      <c r="F136" s="9" t="s">
        <v>8</v>
      </c>
      <c r="G136" s="9" t="s">
        <v>25</v>
      </c>
    </row>
    <row r="137" spans="1:7" ht="56.25">
      <c r="A137" s="8" t="s">
        <v>15</v>
      </c>
      <c r="B137" s="28">
        <f>D137*C137</f>
        <v>770.5</v>
      </c>
      <c r="C137" s="39">
        <v>837.5</v>
      </c>
      <c r="D137" s="61">
        <v>0.92</v>
      </c>
      <c r="E137" s="32" t="s">
        <v>13</v>
      </c>
      <c r="F137" s="6">
        <v>664.5</v>
      </c>
      <c r="G137" s="34">
        <f aca="true" t="shared" si="17" ref="G137:G143">B137/F137</f>
        <v>1.1595184349134688</v>
      </c>
    </row>
    <row r="138" spans="1:7" ht="31.5">
      <c r="A138" s="21" t="s">
        <v>16</v>
      </c>
      <c r="B138" s="28">
        <f aca="true" t="shared" si="18" ref="B138:B143">D138*C138</f>
        <v>326.625</v>
      </c>
      <c r="C138" s="39">
        <v>837.5</v>
      </c>
      <c r="D138" s="27">
        <v>0.39</v>
      </c>
      <c r="E138" s="36" t="s">
        <v>12</v>
      </c>
      <c r="F138" s="14">
        <v>1</v>
      </c>
      <c r="G138" s="63">
        <f t="shared" si="17"/>
        <v>326.625</v>
      </c>
    </row>
    <row r="139" spans="1:7" ht="22.5">
      <c r="A139" s="22" t="s">
        <v>17</v>
      </c>
      <c r="B139" s="28">
        <f t="shared" si="18"/>
        <v>92.125</v>
      </c>
      <c r="C139" s="39">
        <v>837.5</v>
      </c>
      <c r="D139" s="29">
        <v>0.11</v>
      </c>
      <c r="E139" s="32" t="s">
        <v>3</v>
      </c>
      <c r="F139" s="6">
        <v>115</v>
      </c>
      <c r="G139" s="30">
        <f t="shared" si="17"/>
        <v>0.8010869565217391</v>
      </c>
    </row>
    <row r="140" spans="1:7" ht="56.25">
      <c r="A140" s="23" t="s">
        <v>18</v>
      </c>
      <c r="B140" s="28">
        <f t="shared" si="18"/>
        <v>703.5</v>
      </c>
      <c r="C140" s="39">
        <v>837.5</v>
      </c>
      <c r="D140" s="29">
        <v>0.84</v>
      </c>
      <c r="E140" s="32" t="s">
        <v>14</v>
      </c>
      <c r="F140" s="6">
        <v>664.5</v>
      </c>
      <c r="G140" s="30">
        <f t="shared" si="17"/>
        <v>1.0586907449209932</v>
      </c>
    </row>
    <row r="141" spans="1:7" ht="33.75">
      <c r="A141" s="21" t="s">
        <v>19</v>
      </c>
      <c r="B141" s="28">
        <f t="shared" si="18"/>
        <v>1901.125</v>
      </c>
      <c r="C141" s="39">
        <v>837.5</v>
      </c>
      <c r="D141" s="27">
        <v>2.27</v>
      </c>
      <c r="E141" s="36" t="s">
        <v>4</v>
      </c>
      <c r="F141" s="14">
        <v>1098.6</v>
      </c>
      <c r="G141" s="31">
        <f t="shared" si="17"/>
        <v>1.730497906426361</v>
      </c>
    </row>
    <row r="142" spans="1:7" ht="22.5">
      <c r="A142" s="37" t="s">
        <v>20</v>
      </c>
      <c r="B142" s="28">
        <f t="shared" si="18"/>
        <v>435.5</v>
      </c>
      <c r="C142" s="39">
        <v>837.5</v>
      </c>
      <c r="D142" s="29">
        <v>0.52</v>
      </c>
      <c r="E142" s="32" t="s">
        <v>5</v>
      </c>
      <c r="F142" s="6">
        <v>35</v>
      </c>
      <c r="G142" s="30">
        <f t="shared" si="17"/>
        <v>12.442857142857143</v>
      </c>
    </row>
    <row r="143" spans="1:7" ht="22.5">
      <c r="A143" s="22" t="s">
        <v>21</v>
      </c>
      <c r="B143" s="28">
        <f t="shared" si="18"/>
        <v>167.5</v>
      </c>
      <c r="C143" s="39">
        <v>837.5</v>
      </c>
      <c r="D143" s="29">
        <v>0.2</v>
      </c>
      <c r="E143" s="32" t="s">
        <v>5</v>
      </c>
      <c r="F143" s="6">
        <v>35</v>
      </c>
      <c r="G143" s="30">
        <f t="shared" si="17"/>
        <v>4.785714285714286</v>
      </c>
    </row>
    <row r="144" spans="1:7" ht="16.5" thickBot="1">
      <c r="A144" s="35" t="s">
        <v>1</v>
      </c>
      <c r="B144" s="76">
        <f>SUM(B137:B143)</f>
        <v>4396.875</v>
      </c>
      <c r="C144" s="24"/>
      <c r="D144" s="69">
        <f>SUM(D137:D143)</f>
        <v>5.250000000000001</v>
      </c>
      <c r="E144" s="79"/>
      <c r="F144" s="33"/>
      <c r="G144" s="25"/>
    </row>
    <row r="146" spans="1:7" ht="15.75">
      <c r="A146" s="100" t="s">
        <v>10</v>
      </c>
      <c r="B146" s="100"/>
      <c r="C146" s="100"/>
      <c r="D146" s="100"/>
      <c r="E146" s="100"/>
      <c r="F146" s="100"/>
      <c r="G146" s="100"/>
    </row>
    <row r="147" spans="1:7" ht="15.75">
      <c r="A147" s="100" t="s">
        <v>41</v>
      </c>
      <c r="B147" s="100"/>
      <c r="C147" s="100"/>
      <c r="D147" s="100"/>
      <c r="E147" s="100"/>
      <c r="F147" s="100"/>
      <c r="G147" s="100"/>
    </row>
    <row r="148" spans="1:7" ht="49.5" customHeight="1">
      <c r="A148" s="101" t="s">
        <v>0</v>
      </c>
      <c r="B148" s="101" t="s">
        <v>26</v>
      </c>
      <c r="C148" s="103" t="s">
        <v>38</v>
      </c>
      <c r="D148" s="104"/>
      <c r="E148" s="103" t="s">
        <v>11</v>
      </c>
      <c r="F148" s="108"/>
      <c r="G148" s="104"/>
    </row>
    <row r="149" spans="1:7" ht="126">
      <c r="A149" s="102"/>
      <c r="B149" s="102"/>
      <c r="C149" s="12" t="s">
        <v>6</v>
      </c>
      <c r="D149" s="12" t="s">
        <v>2</v>
      </c>
      <c r="E149" s="10" t="s">
        <v>9</v>
      </c>
      <c r="F149" s="9" t="s">
        <v>8</v>
      </c>
      <c r="G149" s="9" t="s">
        <v>25</v>
      </c>
    </row>
    <row r="150" spans="1:7" ht="56.25">
      <c r="A150" s="8" t="s">
        <v>15</v>
      </c>
      <c r="B150" s="28">
        <f>D150*C150</f>
        <v>783.84</v>
      </c>
      <c r="C150" s="39">
        <v>852</v>
      </c>
      <c r="D150" s="61">
        <v>0.92</v>
      </c>
      <c r="E150" s="32" t="s">
        <v>13</v>
      </c>
      <c r="F150" s="6">
        <v>664.5</v>
      </c>
      <c r="G150" s="34">
        <f aca="true" t="shared" si="19" ref="G150:G156">B150/F150</f>
        <v>1.1795936794582393</v>
      </c>
    </row>
    <row r="151" spans="1:7" ht="31.5">
      <c r="A151" s="21" t="s">
        <v>16</v>
      </c>
      <c r="B151" s="28">
        <f aca="true" t="shared" si="20" ref="B151:B156">D151*C151</f>
        <v>332.28000000000003</v>
      </c>
      <c r="C151" s="39">
        <v>852</v>
      </c>
      <c r="D151" s="27">
        <v>0.39</v>
      </c>
      <c r="E151" s="36" t="s">
        <v>12</v>
      </c>
      <c r="F151" s="14">
        <v>1</v>
      </c>
      <c r="G151" s="63">
        <f t="shared" si="19"/>
        <v>332.28000000000003</v>
      </c>
    </row>
    <row r="152" spans="1:7" ht="22.5">
      <c r="A152" s="22" t="s">
        <v>17</v>
      </c>
      <c r="B152" s="28">
        <f t="shared" si="20"/>
        <v>93.72</v>
      </c>
      <c r="C152" s="39">
        <v>852</v>
      </c>
      <c r="D152" s="29">
        <v>0.11</v>
      </c>
      <c r="E152" s="32" t="s">
        <v>3</v>
      </c>
      <c r="F152" s="6">
        <v>115</v>
      </c>
      <c r="G152" s="30">
        <f t="shared" si="19"/>
        <v>0.8149565217391305</v>
      </c>
    </row>
    <row r="153" spans="1:7" ht="56.25">
      <c r="A153" s="23" t="s">
        <v>18</v>
      </c>
      <c r="B153" s="28">
        <f t="shared" si="20"/>
        <v>715.68</v>
      </c>
      <c r="C153" s="39">
        <v>852</v>
      </c>
      <c r="D153" s="29">
        <v>0.84</v>
      </c>
      <c r="E153" s="32" t="s">
        <v>14</v>
      </c>
      <c r="F153" s="6">
        <v>664.5</v>
      </c>
      <c r="G153" s="30">
        <f t="shared" si="19"/>
        <v>1.077020316027088</v>
      </c>
    </row>
    <row r="154" spans="1:7" ht="33.75">
      <c r="A154" s="21" t="s">
        <v>19</v>
      </c>
      <c r="B154" s="28">
        <f t="shared" si="20"/>
        <v>1934.04</v>
      </c>
      <c r="C154" s="39">
        <v>852</v>
      </c>
      <c r="D154" s="27">
        <v>2.27</v>
      </c>
      <c r="E154" s="36" t="s">
        <v>4</v>
      </c>
      <c r="F154" s="14">
        <v>749</v>
      </c>
      <c r="G154" s="31">
        <f t="shared" si="19"/>
        <v>2.5821628838451267</v>
      </c>
    </row>
    <row r="155" spans="1:7" ht="22.5">
      <c r="A155" s="37" t="s">
        <v>20</v>
      </c>
      <c r="B155" s="28">
        <f t="shared" si="20"/>
        <v>443.04</v>
      </c>
      <c r="C155" s="39">
        <v>852</v>
      </c>
      <c r="D155" s="29">
        <v>0.52</v>
      </c>
      <c r="E155" s="32" t="s">
        <v>5</v>
      </c>
      <c r="F155" s="6">
        <v>34</v>
      </c>
      <c r="G155" s="30">
        <f t="shared" si="19"/>
        <v>13.030588235294118</v>
      </c>
    </row>
    <row r="156" spans="1:7" ht="22.5">
      <c r="A156" s="22" t="s">
        <v>21</v>
      </c>
      <c r="B156" s="28">
        <f t="shared" si="20"/>
        <v>170.4</v>
      </c>
      <c r="C156" s="39">
        <v>852</v>
      </c>
      <c r="D156" s="29">
        <v>0.2</v>
      </c>
      <c r="E156" s="32" t="s">
        <v>5</v>
      </c>
      <c r="F156" s="6">
        <v>34</v>
      </c>
      <c r="G156" s="30">
        <f t="shared" si="19"/>
        <v>5.011764705882353</v>
      </c>
    </row>
    <row r="157" spans="1:7" ht="16.5" thickBot="1">
      <c r="A157" s="35" t="s">
        <v>1</v>
      </c>
      <c r="B157" s="76">
        <f>SUM(B150:B156)</f>
        <v>4473</v>
      </c>
      <c r="C157" s="24"/>
      <c r="D157" s="69">
        <f>SUM(D150:D156)</f>
        <v>5.250000000000001</v>
      </c>
      <c r="E157" s="79"/>
      <c r="F157" s="33"/>
      <c r="G157" s="25"/>
    </row>
    <row r="159" spans="1:7" ht="15.75">
      <c r="A159" s="100" t="s">
        <v>10</v>
      </c>
      <c r="B159" s="100"/>
      <c r="C159" s="100"/>
      <c r="D159" s="100"/>
      <c r="E159" s="100"/>
      <c r="F159" s="100"/>
      <c r="G159" s="100"/>
    </row>
    <row r="160" spans="1:7" ht="15.75">
      <c r="A160" s="100" t="s">
        <v>42</v>
      </c>
      <c r="B160" s="100"/>
      <c r="C160" s="100"/>
      <c r="D160" s="100"/>
      <c r="E160" s="100"/>
      <c r="F160" s="100"/>
      <c r="G160" s="100"/>
    </row>
    <row r="161" spans="1:7" ht="45" customHeight="1">
      <c r="A161" s="101" t="s">
        <v>0</v>
      </c>
      <c r="B161" s="101" t="s">
        <v>26</v>
      </c>
      <c r="C161" s="103" t="s">
        <v>38</v>
      </c>
      <c r="D161" s="104"/>
      <c r="E161" s="103" t="s">
        <v>11</v>
      </c>
      <c r="F161" s="108"/>
      <c r="G161" s="104"/>
    </row>
    <row r="162" spans="1:7" ht="126">
      <c r="A162" s="102"/>
      <c r="B162" s="102"/>
      <c r="C162" s="12" t="s">
        <v>6</v>
      </c>
      <c r="D162" s="12" t="s">
        <v>2</v>
      </c>
      <c r="E162" s="10" t="s">
        <v>9</v>
      </c>
      <c r="F162" s="9" t="s">
        <v>8</v>
      </c>
      <c r="G162" s="9" t="s">
        <v>25</v>
      </c>
    </row>
    <row r="163" spans="1:7" ht="56.25">
      <c r="A163" s="8" t="s">
        <v>15</v>
      </c>
      <c r="B163" s="28">
        <f>D163*C163</f>
        <v>780.344</v>
      </c>
      <c r="C163" s="39">
        <v>848.2</v>
      </c>
      <c r="D163" s="61">
        <v>0.92</v>
      </c>
      <c r="E163" s="32" t="s">
        <v>13</v>
      </c>
      <c r="F163" s="6">
        <v>664.5</v>
      </c>
      <c r="G163" s="34">
        <f aca="true" t="shared" si="21" ref="G163:G169">B163/F163</f>
        <v>1.1743325808878857</v>
      </c>
    </row>
    <row r="164" spans="1:7" ht="31.5">
      <c r="A164" s="21" t="s">
        <v>16</v>
      </c>
      <c r="B164" s="28">
        <f aca="true" t="shared" si="22" ref="B164:B169">D164*C164</f>
        <v>330.798</v>
      </c>
      <c r="C164" s="39">
        <v>848.2</v>
      </c>
      <c r="D164" s="27">
        <v>0.39</v>
      </c>
      <c r="E164" s="36" t="s">
        <v>12</v>
      </c>
      <c r="F164" s="14">
        <v>1</v>
      </c>
      <c r="G164" s="63">
        <f t="shared" si="21"/>
        <v>330.798</v>
      </c>
    </row>
    <row r="165" spans="1:7" ht="22.5">
      <c r="A165" s="22" t="s">
        <v>17</v>
      </c>
      <c r="B165" s="28">
        <f t="shared" si="22"/>
        <v>93.302</v>
      </c>
      <c r="C165" s="39">
        <v>848.2</v>
      </c>
      <c r="D165" s="29">
        <v>0.11</v>
      </c>
      <c r="E165" s="32" t="s">
        <v>3</v>
      </c>
      <c r="F165" s="6">
        <v>115</v>
      </c>
      <c r="G165" s="30">
        <f t="shared" si="21"/>
        <v>0.8113217391304348</v>
      </c>
    </row>
    <row r="166" spans="1:7" ht="56.25">
      <c r="A166" s="23" t="s">
        <v>18</v>
      </c>
      <c r="B166" s="28">
        <f t="shared" si="22"/>
        <v>712.488</v>
      </c>
      <c r="C166" s="39">
        <v>848.2</v>
      </c>
      <c r="D166" s="29">
        <v>0.84</v>
      </c>
      <c r="E166" s="32" t="s">
        <v>14</v>
      </c>
      <c r="F166" s="6">
        <v>664.5</v>
      </c>
      <c r="G166" s="30">
        <f t="shared" si="21"/>
        <v>1.0722167042889392</v>
      </c>
    </row>
    <row r="167" spans="1:7" ht="33.75">
      <c r="A167" s="21" t="s">
        <v>19</v>
      </c>
      <c r="B167" s="28">
        <f t="shared" si="22"/>
        <v>1925.4140000000002</v>
      </c>
      <c r="C167" s="39">
        <v>848.2</v>
      </c>
      <c r="D167" s="27">
        <v>2.27</v>
      </c>
      <c r="E167" s="36" t="s">
        <v>4</v>
      </c>
      <c r="F167" s="14">
        <v>949</v>
      </c>
      <c r="G167" s="31">
        <f t="shared" si="21"/>
        <v>2.028887249736565</v>
      </c>
    </row>
    <row r="168" spans="1:7" ht="22.5">
      <c r="A168" s="37" t="s">
        <v>20</v>
      </c>
      <c r="B168" s="28">
        <f t="shared" si="22"/>
        <v>441.064</v>
      </c>
      <c r="C168" s="39">
        <v>848.2</v>
      </c>
      <c r="D168" s="29">
        <v>0.52</v>
      </c>
      <c r="E168" s="32" t="s">
        <v>5</v>
      </c>
      <c r="F168" s="6">
        <v>30</v>
      </c>
      <c r="G168" s="30">
        <f t="shared" si="21"/>
        <v>14.702133333333334</v>
      </c>
    </row>
    <row r="169" spans="1:7" ht="22.5">
      <c r="A169" s="22" t="s">
        <v>21</v>
      </c>
      <c r="B169" s="28">
        <f t="shared" si="22"/>
        <v>169.64000000000001</v>
      </c>
      <c r="C169" s="39">
        <v>848.2</v>
      </c>
      <c r="D169" s="29">
        <v>0.2</v>
      </c>
      <c r="E169" s="32" t="s">
        <v>5</v>
      </c>
      <c r="F169" s="6">
        <v>30</v>
      </c>
      <c r="G169" s="30">
        <f t="shared" si="21"/>
        <v>5.654666666666667</v>
      </c>
    </row>
    <row r="170" spans="1:7" ht="16.5" thickBot="1">
      <c r="A170" s="35" t="s">
        <v>1</v>
      </c>
      <c r="B170" s="76">
        <f>SUM(B163:B169)</f>
        <v>4453.050000000001</v>
      </c>
      <c r="C170" s="24"/>
      <c r="D170" s="69">
        <f>SUM(D163:D169)</f>
        <v>5.250000000000001</v>
      </c>
      <c r="E170" s="79"/>
      <c r="F170" s="33"/>
      <c r="G170" s="25"/>
    </row>
    <row r="172" spans="1:7" ht="15.75">
      <c r="A172" s="100" t="s">
        <v>10</v>
      </c>
      <c r="B172" s="100"/>
      <c r="C172" s="100"/>
      <c r="D172" s="100"/>
      <c r="E172" s="100"/>
      <c r="F172" s="100"/>
      <c r="G172" s="100"/>
    </row>
    <row r="173" spans="1:7" ht="16.5" customHeight="1">
      <c r="A173" s="100" t="s">
        <v>43</v>
      </c>
      <c r="B173" s="100"/>
      <c r="C173" s="100"/>
      <c r="D173" s="100"/>
      <c r="E173" s="100"/>
      <c r="F173" s="100"/>
      <c r="G173" s="100"/>
    </row>
    <row r="174" spans="1:7" ht="40.5" customHeight="1">
      <c r="A174" s="101" t="s">
        <v>0</v>
      </c>
      <c r="B174" s="101" t="s">
        <v>26</v>
      </c>
      <c r="C174" s="103" t="s">
        <v>38</v>
      </c>
      <c r="D174" s="104"/>
      <c r="E174" s="103" t="s">
        <v>11</v>
      </c>
      <c r="F174" s="108"/>
      <c r="G174" s="104"/>
    </row>
    <row r="175" spans="1:7" ht="126">
      <c r="A175" s="102"/>
      <c r="B175" s="102"/>
      <c r="C175" s="12" t="s">
        <v>6</v>
      </c>
      <c r="D175" s="12" t="s">
        <v>2</v>
      </c>
      <c r="E175" s="10" t="s">
        <v>9</v>
      </c>
      <c r="F175" s="9" t="s">
        <v>8</v>
      </c>
      <c r="G175" s="9" t="s">
        <v>25</v>
      </c>
    </row>
    <row r="176" spans="1:7" ht="56.25">
      <c r="A176" s="8" t="s">
        <v>15</v>
      </c>
      <c r="B176" s="28">
        <f>D176*C176</f>
        <v>487.6</v>
      </c>
      <c r="C176" s="39">
        <v>530</v>
      </c>
      <c r="D176" s="61">
        <v>0.92</v>
      </c>
      <c r="E176" s="32" t="s">
        <v>13</v>
      </c>
      <c r="F176" s="6">
        <v>450</v>
      </c>
      <c r="G176" s="34">
        <f aca="true" t="shared" si="23" ref="G176:G182">B176/F176</f>
        <v>1.0835555555555556</v>
      </c>
    </row>
    <row r="177" spans="1:7" ht="31.5">
      <c r="A177" s="21" t="s">
        <v>16</v>
      </c>
      <c r="B177" s="28">
        <f aca="true" t="shared" si="24" ref="B177:B182">D177*C177</f>
        <v>206.70000000000002</v>
      </c>
      <c r="C177" s="39">
        <v>530</v>
      </c>
      <c r="D177" s="27">
        <v>0.39</v>
      </c>
      <c r="E177" s="36" t="s">
        <v>12</v>
      </c>
      <c r="F177" s="14">
        <v>1</v>
      </c>
      <c r="G177" s="63">
        <f t="shared" si="23"/>
        <v>206.70000000000002</v>
      </c>
    </row>
    <row r="178" spans="1:7" ht="22.5">
      <c r="A178" s="22" t="s">
        <v>17</v>
      </c>
      <c r="B178" s="28">
        <f t="shared" si="24"/>
        <v>58.3</v>
      </c>
      <c r="C178" s="39">
        <v>530</v>
      </c>
      <c r="D178" s="29">
        <v>0.11</v>
      </c>
      <c r="E178" s="32" t="s">
        <v>3</v>
      </c>
      <c r="F178" s="6">
        <v>80</v>
      </c>
      <c r="G178" s="30">
        <f t="shared" si="23"/>
        <v>0.72875</v>
      </c>
    </row>
    <row r="179" spans="1:7" ht="56.25">
      <c r="A179" s="23" t="s">
        <v>18</v>
      </c>
      <c r="B179" s="28">
        <f t="shared" si="24"/>
        <v>445.2</v>
      </c>
      <c r="C179" s="39">
        <v>530</v>
      </c>
      <c r="D179" s="29">
        <v>0.84</v>
      </c>
      <c r="E179" s="32" t="s">
        <v>14</v>
      </c>
      <c r="F179" s="6">
        <v>450</v>
      </c>
      <c r="G179" s="30">
        <f t="shared" si="23"/>
        <v>0.9893333333333333</v>
      </c>
    </row>
    <row r="180" spans="1:7" ht="33.75">
      <c r="A180" s="21" t="s">
        <v>19</v>
      </c>
      <c r="B180" s="28">
        <f t="shared" si="24"/>
        <v>1203.1</v>
      </c>
      <c r="C180" s="39">
        <v>530</v>
      </c>
      <c r="D180" s="27">
        <v>2.27</v>
      </c>
      <c r="E180" s="36" t="s">
        <v>4</v>
      </c>
      <c r="F180" s="14">
        <v>151</v>
      </c>
      <c r="G180" s="31">
        <f t="shared" si="23"/>
        <v>7.967549668874171</v>
      </c>
    </row>
    <row r="181" spans="1:7" ht="22.5">
      <c r="A181" s="37" t="s">
        <v>20</v>
      </c>
      <c r="B181" s="28">
        <f t="shared" si="24"/>
        <v>275.6</v>
      </c>
      <c r="C181" s="39">
        <v>530</v>
      </c>
      <c r="D181" s="29">
        <v>0.52</v>
      </c>
      <c r="E181" s="32" t="s">
        <v>5</v>
      </c>
      <c r="F181" s="6">
        <v>26</v>
      </c>
      <c r="G181" s="30">
        <f t="shared" si="23"/>
        <v>10.600000000000001</v>
      </c>
    </row>
    <row r="182" spans="1:7" ht="22.5">
      <c r="A182" s="22" t="s">
        <v>21</v>
      </c>
      <c r="B182" s="28">
        <f t="shared" si="24"/>
        <v>106</v>
      </c>
      <c r="C182" s="39">
        <v>530</v>
      </c>
      <c r="D182" s="29">
        <v>0.2</v>
      </c>
      <c r="E182" s="32" t="s">
        <v>5</v>
      </c>
      <c r="F182" s="6">
        <v>26</v>
      </c>
      <c r="G182" s="30">
        <f t="shared" si="23"/>
        <v>4.076923076923077</v>
      </c>
    </row>
    <row r="183" spans="1:7" ht="16.5" thickBot="1">
      <c r="A183" s="35" t="s">
        <v>1</v>
      </c>
      <c r="B183" s="76">
        <f>SUM(B176:B182)</f>
        <v>2782.4999999999995</v>
      </c>
      <c r="C183" s="24"/>
      <c r="D183" s="69">
        <f>SUM(D176:D182)</f>
        <v>5.250000000000001</v>
      </c>
      <c r="E183" s="79"/>
      <c r="F183" s="33"/>
      <c r="G183" s="25"/>
    </row>
    <row r="185" spans="1:7" ht="15.75">
      <c r="A185" s="100" t="s">
        <v>10</v>
      </c>
      <c r="B185" s="100"/>
      <c r="C185" s="100"/>
      <c r="D185" s="100"/>
      <c r="E185" s="100"/>
      <c r="F185" s="100"/>
      <c r="G185" s="100"/>
    </row>
    <row r="186" spans="1:7" ht="15.75">
      <c r="A186" s="100" t="s">
        <v>44</v>
      </c>
      <c r="B186" s="100"/>
      <c r="C186" s="100"/>
      <c r="D186" s="100"/>
      <c r="E186" s="100"/>
      <c r="F186" s="100"/>
      <c r="G186" s="100"/>
    </row>
    <row r="187" spans="1:7" ht="39" customHeight="1">
      <c r="A187" s="101" t="s">
        <v>0</v>
      </c>
      <c r="B187" s="101" t="s">
        <v>26</v>
      </c>
      <c r="C187" s="103" t="s">
        <v>38</v>
      </c>
      <c r="D187" s="104"/>
      <c r="E187" s="103" t="s">
        <v>11</v>
      </c>
      <c r="F187" s="108"/>
      <c r="G187" s="104"/>
    </row>
    <row r="188" spans="1:7" ht="126">
      <c r="A188" s="102"/>
      <c r="B188" s="102"/>
      <c r="C188" s="12" t="s">
        <v>6</v>
      </c>
      <c r="D188" s="12" t="s">
        <v>2</v>
      </c>
      <c r="E188" s="10" t="s">
        <v>9</v>
      </c>
      <c r="F188" s="9" t="s">
        <v>8</v>
      </c>
      <c r="G188" s="9" t="s">
        <v>25</v>
      </c>
    </row>
    <row r="189" spans="1:7" ht="56.25">
      <c r="A189" s="8" t="s">
        <v>15</v>
      </c>
      <c r="B189" s="28">
        <f>D189*C189</f>
        <v>483.736</v>
      </c>
      <c r="C189" s="39">
        <v>525.8</v>
      </c>
      <c r="D189" s="61">
        <v>0.92</v>
      </c>
      <c r="E189" s="32" t="s">
        <v>13</v>
      </c>
      <c r="F189" s="6">
        <v>450</v>
      </c>
      <c r="G189" s="34">
        <f aca="true" t="shared" si="25" ref="G189:G195">B189/F189</f>
        <v>1.0749688888888889</v>
      </c>
    </row>
    <row r="190" spans="1:7" ht="31.5">
      <c r="A190" s="21" t="s">
        <v>16</v>
      </c>
      <c r="B190" s="28">
        <f aca="true" t="shared" si="26" ref="B190:B195">D190*C190</f>
        <v>205.06199999999998</v>
      </c>
      <c r="C190" s="39">
        <v>525.8</v>
      </c>
      <c r="D190" s="27">
        <v>0.39</v>
      </c>
      <c r="E190" s="36" t="s">
        <v>12</v>
      </c>
      <c r="F190" s="14">
        <v>1</v>
      </c>
      <c r="G190" s="63">
        <f t="shared" si="25"/>
        <v>205.06199999999998</v>
      </c>
    </row>
    <row r="191" spans="1:7" ht="22.5">
      <c r="A191" s="22" t="s">
        <v>17</v>
      </c>
      <c r="B191" s="28">
        <f t="shared" si="26"/>
        <v>57.837999999999994</v>
      </c>
      <c r="C191" s="39">
        <v>525.8</v>
      </c>
      <c r="D191" s="29">
        <v>0.11</v>
      </c>
      <c r="E191" s="32" t="s">
        <v>3</v>
      </c>
      <c r="F191" s="6">
        <v>60</v>
      </c>
      <c r="G191" s="30">
        <f t="shared" si="25"/>
        <v>0.9639666666666665</v>
      </c>
    </row>
    <row r="192" spans="1:7" ht="56.25">
      <c r="A192" s="23" t="s">
        <v>18</v>
      </c>
      <c r="B192" s="28">
        <f t="shared" si="26"/>
        <v>441.67199999999997</v>
      </c>
      <c r="C192" s="39">
        <v>525.8</v>
      </c>
      <c r="D192" s="29">
        <v>0.84</v>
      </c>
      <c r="E192" s="32" t="s">
        <v>14</v>
      </c>
      <c r="F192" s="6">
        <v>450</v>
      </c>
      <c r="G192" s="30">
        <f t="shared" si="25"/>
        <v>0.9814933333333332</v>
      </c>
    </row>
    <row r="193" spans="1:7" ht="33.75">
      <c r="A193" s="21" t="s">
        <v>19</v>
      </c>
      <c r="B193" s="28">
        <f t="shared" si="26"/>
        <v>1193.5659999999998</v>
      </c>
      <c r="C193" s="39">
        <v>525.8</v>
      </c>
      <c r="D193" s="27">
        <v>2.27</v>
      </c>
      <c r="E193" s="36" t="s">
        <v>4</v>
      </c>
      <c r="F193" s="14">
        <v>787</v>
      </c>
      <c r="G193" s="31">
        <f t="shared" si="25"/>
        <v>1.5166022871664546</v>
      </c>
    </row>
    <row r="194" spans="1:7" ht="22.5">
      <c r="A194" s="37" t="s">
        <v>20</v>
      </c>
      <c r="B194" s="28">
        <f t="shared" si="26"/>
        <v>273.416</v>
      </c>
      <c r="C194" s="39">
        <v>525.8</v>
      </c>
      <c r="D194" s="29">
        <v>0.52</v>
      </c>
      <c r="E194" s="32" t="s">
        <v>5</v>
      </c>
      <c r="F194" s="6">
        <v>17</v>
      </c>
      <c r="G194" s="30">
        <f t="shared" si="25"/>
        <v>16.083294117647057</v>
      </c>
    </row>
    <row r="195" spans="1:7" ht="22.5">
      <c r="A195" s="22" t="s">
        <v>21</v>
      </c>
      <c r="B195" s="28">
        <f t="shared" si="26"/>
        <v>105.16</v>
      </c>
      <c r="C195" s="39">
        <v>525.8</v>
      </c>
      <c r="D195" s="29">
        <v>0.2</v>
      </c>
      <c r="E195" s="32" t="s">
        <v>5</v>
      </c>
      <c r="F195" s="6">
        <v>17</v>
      </c>
      <c r="G195" s="30">
        <f t="shared" si="25"/>
        <v>6.185882352941176</v>
      </c>
    </row>
    <row r="196" spans="1:7" ht="16.5" thickBot="1">
      <c r="A196" s="35" t="s">
        <v>1</v>
      </c>
      <c r="B196" s="76">
        <f>SUM(B189:B195)</f>
        <v>2760.45</v>
      </c>
      <c r="C196" s="24"/>
      <c r="D196" s="69">
        <f>SUM(D189:D195)</f>
        <v>5.250000000000001</v>
      </c>
      <c r="E196" s="79"/>
      <c r="F196" s="33"/>
      <c r="G196" s="25"/>
    </row>
    <row r="198" spans="1:7" ht="15.75">
      <c r="A198" s="100" t="s">
        <v>10</v>
      </c>
      <c r="B198" s="100"/>
      <c r="C198" s="100"/>
      <c r="D198" s="100"/>
      <c r="E198" s="100"/>
      <c r="F198" s="100"/>
      <c r="G198" s="100"/>
    </row>
    <row r="199" spans="1:7" ht="15.75">
      <c r="A199" s="100" t="s">
        <v>45</v>
      </c>
      <c r="B199" s="100"/>
      <c r="C199" s="100"/>
      <c r="D199" s="100"/>
      <c r="E199" s="100"/>
      <c r="F199" s="100"/>
      <c r="G199" s="100"/>
    </row>
    <row r="200" spans="1:7" ht="58.5" customHeight="1">
      <c r="A200" s="101" t="s">
        <v>0</v>
      </c>
      <c r="B200" s="101" t="s">
        <v>26</v>
      </c>
      <c r="C200" s="103" t="s">
        <v>38</v>
      </c>
      <c r="D200" s="104"/>
      <c r="E200" s="103" t="s">
        <v>11</v>
      </c>
      <c r="F200" s="108"/>
      <c r="G200" s="104"/>
    </row>
    <row r="201" spans="1:7" ht="126">
      <c r="A201" s="102"/>
      <c r="B201" s="102"/>
      <c r="C201" s="12" t="s">
        <v>6</v>
      </c>
      <c r="D201" s="12" t="s">
        <v>2</v>
      </c>
      <c r="E201" s="10" t="s">
        <v>9</v>
      </c>
      <c r="F201" s="9" t="s">
        <v>8</v>
      </c>
      <c r="G201" s="9" t="s">
        <v>25</v>
      </c>
    </row>
    <row r="202" spans="1:7" ht="56.25">
      <c r="A202" s="8" t="s">
        <v>15</v>
      </c>
      <c r="B202" s="28">
        <f>D202*C202</f>
        <v>813.8320000000001</v>
      </c>
      <c r="C202" s="39">
        <v>884.6</v>
      </c>
      <c r="D202" s="61">
        <v>0.92</v>
      </c>
      <c r="E202" s="32" t="s">
        <v>13</v>
      </c>
      <c r="F202" s="6">
        <v>664.5</v>
      </c>
      <c r="G202" s="34">
        <f aca="true" t="shared" si="27" ref="G202:G209">B202/F202</f>
        <v>1.2247283671933786</v>
      </c>
    </row>
    <row r="203" spans="1:7" ht="31.5">
      <c r="A203" s="21" t="s">
        <v>16</v>
      </c>
      <c r="B203" s="28">
        <f aca="true" t="shared" si="28" ref="B203:B209">D203*C203</f>
        <v>344.994</v>
      </c>
      <c r="C203" s="39">
        <v>884.6</v>
      </c>
      <c r="D203" s="27">
        <v>0.39</v>
      </c>
      <c r="E203" s="36" t="s">
        <v>12</v>
      </c>
      <c r="F203" s="14">
        <v>1</v>
      </c>
      <c r="G203" s="63">
        <f t="shared" si="27"/>
        <v>344.994</v>
      </c>
    </row>
    <row r="204" spans="1:7" ht="22.5">
      <c r="A204" s="22" t="s">
        <v>17</v>
      </c>
      <c r="B204" s="28">
        <f t="shared" si="28"/>
        <v>97.306</v>
      </c>
      <c r="C204" s="39">
        <v>884.6</v>
      </c>
      <c r="D204" s="29">
        <v>0.11</v>
      </c>
      <c r="E204" s="32" t="s">
        <v>3</v>
      </c>
      <c r="F204" s="6">
        <v>96</v>
      </c>
      <c r="G204" s="30">
        <f t="shared" si="27"/>
        <v>1.0136041666666666</v>
      </c>
    </row>
    <row r="205" spans="1:7" ht="56.25">
      <c r="A205" s="23" t="s">
        <v>18</v>
      </c>
      <c r="B205" s="28">
        <f t="shared" si="28"/>
        <v>743.064</v>
      </c>
      <c r="C205" s="39">
        <v>884.6</v>
      </c>
      <c r="D205" s="29">
        <v>0.84</v>
      </c>
      <c r="E205" s="32" t="s">
        <v>14</v>
      </c>
      <c r="F205" s="6">
        <v>664.5</v>
      </c>
      <c r="G205" s="30">
        <f t="shared" si="27"/>
        <v>1.1182302483069977</v>
      </c>
    </row>
    <row r="206" spans="1:7" ht="33.75">
      <c r="A206" s="21" t="s">
        <v>19</v>
      </c>
      <c r="B206" s="28">
        <f t="shared" si="28"/>
        <v>2008.0420000000001</v>
      </c>
      <c r="C206" s="39">
        <v>884.6</v>
      </c>
      <c r="D206" s="27">
        <v>2.27</v>
      </c>
      <c r="E206" s="36" t="s">
        <v>4</v>
      </c>
      <c r="F206" s="14">
        <v>971</v>
      </c>
      <c r="G206" s="31">
        <f t="shared" si="27"/>
        <v>2.0680144181256437</v>
      </c>
    </row>
    <row r="207" spans="1:7" ht="22.5">
      <c r="A207" s="37" t="s">
        <v>20</v>
      </c>
      <c r="B207" s="28">
        <f t="shared" si="28"/>
        <v>459.992</v>
      </c>
      <c r="C207" s="39">
        <v>884.6</v>
      </c>
      <c r="D207" s="29">
        <v>0.52</v>
      </c>
      <c r="E207" s="32" t="s">
        <v>5</v>
      </c>
      <c r="F207" s="6">
        <v>25</v>
      </c>
      <c r="G207" s="30">
        <f t="shared" si="27"/>
        <v>18.39968</v>
      </c>
    </row>
    <row r="208" spans="1:7" ht="22.5">
      <c r="A208" s="22" t="s">
        <v>21</v>
      </c>
      <c r="B208" s="28">
        <f t="shared" si="28"/>
        <v>176.92000000000002</v>
      </c>
      <c r="C208" s="39">
        <v>884.6</v>
      </c>
      <c r="D208" s="29">
        <v>0.2</v>
      </c>
      <c r="E208" s="32" t="s">
        <v>5</v>
      </c>
      <c r="F208" s="6">
        <v>25</v>
      </c>
      <c r="G208" s="30">
        <f t="shared" si="27"/>
        <v>7.0768</v>
      </c>
    </row>
    <row r="209" spans="1:7" ht="33.75">
      <c r="A209" s="58" t="s">
        <v>22</v>
      </c>
      <c r="B209" s="28">
        <f t="shared" si="28"/>
        <v>318.456</v>
      </c>
      <c r="C209" s="39">
        <v>884.6</v>
      </c>
      <c r="D209" s="59">
        <v>0.36</v>
      </c>
      <c r="E209" s="73" t="s">
        <v>24</v>
      </c>
      <c r="F209" s="13">
        <v>104</v>
      </c>
      <c r="G209" s="60">
        <f t="shared" si="27"/>
        <v>3.062076923076923</v>
      </c>
    </row>
    <row r="210" spans="1:7" ht="16.5" thickBot="1">
      <c r="A210" s="35" t="s">
        <v>1</v>
      </c>
      <c r="B210" s="76">
        <f>SUM(B202:B209)</f>
        <v>4962.606000000001</v>
      </c>
      <c r="C210" s="24"/>
      <c r="D210" s="69">
        <f>SUM(D202:D209)</f>
        <v>5.610000000000001</v>
      </c>
      <c r="E210" s="79"/>
      <c r="F210" s="33"/>
      <c r="G210" s="25"/>
    </row>
    <row r="212" spans="1:7" ht="15.75">
      <c r="A212" s="100" t="s">
        <v>10</v>
      </c>
      <c r="B212" s="100"/>
      <c r="C212" s="100"/>
      <c r="D212" s="100"/>
      <c r="E212" s="100"/>
      <c r="F212" s="100"/>
      <c r="G212" s="100"/>
    </row>
    <row r="213" spans="1:7" ht="15.75">
      <c r="A213" s="100" t="s">
        <v>46</v>
      </c>
      <c r="B213" s="100"/>
      <c r="C213" s="100"/>
      <c r="D213" s="100"/>
      <c r="E213" s="100"/>
      <c r="F213" s="100"/>
      <c r="G213" s="100"/>
    </row>
    <row r="214" spans="1:7" ht="51" customHeight="1">
      <c r="A214" s="101" t="s">
        <v>0</v>
      </c>
      <c r="B214" s="101" t="s">
        <v>26</v>
      </c>
      <c r="C214" s="103" t="s">
        <v>38</v>
      </c>
      <c r="D214" s="104"/>
      <c r="E214" s="103" t="s">
        <v>11</v>
      </c>
      <c r="F214" s="108"/>
      <c r="G214" s="104"/>
    </row>
    <row r="215" spans="1:7" ht="126">
      <c r="A215" s="102"/>
      <c r="B215" s="102"/>
      <c r="C215" s="12" t="s">
        <v>6</v>
      </c>
      <c r="D215" s="12" t="s">
        <v>2</v>
      </c>
      <c r="E215" s="10" t="s">
        <v>9</v>
      </c>
      <c r="F215" s="9" t="s">
        <v>8</v>
      </c>
      <c r="G215" s="9" t="s">
        <v>25</v>
      </c>
    </row>
    <row r="216" spans="1:7" ht="56.25">
      <c r="A216" s="8" t="s">
        <v>15</v>
      </c>
      <c r="B216" s="28">
        <f>D216*C216</f>
        <v>818.432</v>
      </c>
      <c r="C216" s="39">
        <v>889.6</v>
      </c>
      <c r="D216" s="61">
        <v>0.92</v>
      </c>
      <c r="E216" s="32" t="s">
        <v>13</v>
      </c>
      <c r="F216" s="6">
        <v>664.5</v>
      </c>
      <c r="G216" s="34">
        <f aca="true" t="shared" si="29" ref="G216:G222">B216/F216</f>
        <v>1.2316508653122649</v>
      </c>
    </row>
    <row r="217" spans="1:7" ht="31.5">
      <c r="A217" s="21" t="s">
        <v>16</v>
      </c>
      <c r="B217" s="28">
        <f aca="true" t="shared" si="30" ref="B217:B222">D217*C217</f>
        <v>346.944</v>
      </c>
      <c r="C217" s="39">
        <v>889.6</v>
      </c>
      <c r="D217" s="27">
        <v>0.39</v>
      </c>
      <c r="E217" s="36" t="s">
        <v>12</v>
      </c>
      <c r="F217" s="14">
        <v>1</v>
      </c>
      <c r="G217" s="63">
        <f t="shared" si="29"/>
        <v>346.944</v>
      </c>
    </row>
    <row r="218" spans="1:7" ht="22.5">
      <c r="A218" s="22" t="s">
        <v>17</v>
      </c>
      <c r="B218" s="28">
        <f t="shared" si="30"/>
        <v>97.85600000000001</v>
      </c>
      <c r="C218" s="39">
        <v>889.6</v>
      </c>
      <c r="D218" s="29">
        <v>0.11</v>
      </c>
      <c r="E218" s="32" t="s">
        <v>3</v>
      </c>
      <c r="F218" s="6">
        <v>110</v>
      </c>
      <c r="G218" s="30">
        <f t="shared" si="29"/>
        <v>0.8896000000000001</v>
      </c>
    </row>
    <row r="219" spans="1:7" ht="56.25">
      <c r="A219" s="23" t="s">
        <v>18</v>
      </c>
      <c r="B219" s="28">
        <f t="shared" si="30"/>
        <v>747.264</v>
      </c>
      <c r="C219" s="39">
        <v>889.6</v>
      </c>
      <c r="D219" s="29">
        <v>0.84</v>
      </c>
      <c r="E219" s="32" t="s">
        <v>14</v>
      </c>
      <c r="F219" s="6">
        <v>664.5</v>
      </c>
      <c r="G219" s="30">
        <f t="shared" si="29"/>
        <v>1.12455079006772</v>
      </c>
    </row>
    <row r="220" spans="1:7" ht="33.75">
      <c r="A220" s="21" t="s">
        <v>19</v>
      </c>
      <c r="B220" s="28">
        <f t="shared" si="30"/>
        <v>2019.392</v>
      </c>
      <c r="C220" s="39">
        <v>889.6</v>
      </c>
      <c r="D220" s="27">
        <v>2.27</v>
      </c>
      <c r="E220" s="36" t="s">
        <v>4</v>
      </c>
      <c r="F220" s="14">
        <v>703</v>
      </c>
      <c r="G220" s="31">
        <f t="shared" si="29"/>
        <v>2.872534850640114</v>
      </c>
    </row>
    <row r="221" spans="1:7" ht="22.5">
      <c r="A221" s="37" t="s">
        <v>20</v>
      </c>
      <c r="B221" s="28">
        <f t="shared" si="30"/>
        <v>462.59200000000004</v>
      </c>
      <c r="C221" s="39">
        <v>889.6</v>
      </c>
      <c r="D221" s="29">
        <v>0.52</v>
      </c>
      <c r="E221" s="32" t="s">
        <v>5</v>
      </c>
      <c r="F221" s="6">
        <v>32</v>
      </c>
      <c r="G221" s="30">
        <f t="shared" si="29"/>
        <v>14.456000000000001</v>
      </c>
    </row>
    <row r="222" spans="1:7" ht="22.5">
      <c r="A222" s="22" t="s">
        <v>21</v>
      </c>
      <c r="B222" s="28">
        <f t="shared" si="30"/>
        <v>177.92000000000002</v>
      </c>
      <c r="C222" s="39">
        <v>889.6</v>
      </c>
      <c r="D222" s="29">
        <v>0.2</v>
      </c>
      <c r="E222" s="32" t="s">
        <v>5</v>
      </c>
      <c r="F222" s="6">
        <v>32</v>
      </c>
      <c r="G222" s="30">
        <f t="shared" si="29"/>
        <v>5.5600000000000005</v>
      </c>
    </row>
    <row r="223" spans="1:7" ht="16.5" thickBot="1">
      <c r="A223" s="35" t="s">
        <v>1</v>
      </c>
      <c r="B223" s="76">
        <f>SUM(B216:B222)</f>
        <v>4670.4</v>
      </c>
      <c r="C223" s="24"/>
      <c r="D223" s="69">
        <f>SUM(D216:D222)</f>
        <v>5.250000000000001</v>
      </c>
      <c r="E223" s="79"/>
      <c r="F223" s="33"/>
      <c r="G223" s="25"/>
    </row>
    <row r="225" spans="1:7" ht="15.75">
      <c r="A225" s="100" t="s">
        <v>10</v>
      </c>
      <c r="B225" s="100"/>
      <c r="C225" s="100"/>
      <c r="D225" s="100"/>
      <c r="E225" s="100"/>
      <c r="F225" s="100"/>
      <c r="G225" s="100"/>
    </row>
    <row r="226" spans="1:7" ht="15.75">
      <c r="A226" s="100" t="s">
        <v>47</v>
      </c>
      <c r="B226" s="100"/>
      <c r="C226" s="100"/>
      <c r="D226" s="100"/>
      <c r="E226" s="100"/>
      <c r="F226" s="100"/>
      <c r="G226" s="100"/>
    </row>
    <row r="227" spans="1:7" ht="43.5" customHeight="1">
      <c r="A227" s="101" t="s">
        <v>0</v>
      </c>
      <c r="B227" s="101" t="s">
        <v>26</v>
      </c>
      <c r="C227" s="103" t="s">
        <v>38</v>
      </c>
      <c r="D227" s="104"/>
      <c r="E227" s="103" t="s">
        <v>11</v>
      </c>
      <c r="F227" s="108"/>
      <c r="G227" s="104"/>
    </row>
    <row r="228" spans="1:7" ht="126">
      <c r="A228" s="102"/>
      <c r="B228" s="102"/>
      <c r="C228" s="12" t="s">
        <v>6</v>
      </c>
      <c r="D228" s="12" t="s">
        <v>2</v>
      </c>
      <c r="E228" s="10" t="s">
        <v>9</v>
      </c>
      <c r="F228" s="9" t="s">
        <v>8</v>
      </c>
      <c r="G228" s="9" t="s">
        <v>25</v>
      </c>
    </row>
    <row r="229" spans="1:7" ht="56.25">
      <c r="A229" s="8" t="s">
        <v>15</v>
      </c>
      <c r="B229" s="28">
        <f>D229*C229</f>
        <v>815.488</v>
      </c>
      <c r="C229" s="39">
        <v>886.4</v>
      </c>
      <c r="D229" s="61">
        <v>0.92</v>
      </c>
      <c r="E229" s="32" t="s">
        <v>13</v>
      </c>
      <c r="F229" s="6">
        <v>664.5</v>
      </c>
      <c r="G229" s="34">
        <f aca="true" t="shared" si="31" ref="G229:G235">B229/F229</f>
        <v>1.2272204665161777</v>
      </c>
    </row>
    <row r="230" spans="1:7" ht="31.5">
      <c r="A230" s="21" t="s">
        <v>16</v>
      </c>
      <c r="B230" s="28">
        <f aca="true" t="shared" si="32" ref="B230:B235">D230*C230</f>
        <v>345.696</v>
      </c>
      <c r="C230" s="39">
        <v>886.4</v>
      </c>
      <c r="D230" s="27">
        <v>0.39</v>
      </c>
      <c r="E230" s="36" t="s">
        <v>12</v>
      </c>
      <c r="F230" s="14">
        <v>1</v>
      </c>
      <c r="G230" s="63">
        <f t="shared" si="31"/>
        <v>345.696</v>
      </c>
    </row>
    <row r="231" spans="1:7" ht="22.5">
      <c r="A231" s="22" t="s">
        <v>17</v>
      </c>
      <c r="B231" s="28">
        <f t="shared" si="32"/>
        <v>97.504</v>
      </c>
      <c r="C231" s="39">
        <v>886.4</v>
      </c>
      <c r="D231" s="29">
        <v>0.11</v>
      </c>
      <c r="E231" s="32" t="s">
        <v>3</v>
      </c>
      <c r="F231" s="6">
        <v>96</v>
      </c>
      <c r="G231" s="30">
        <f t="shared" si="31"/>
        <v>1.0156666666666667</v>
      </c>
    </row>
    <row r="232" spans="1:7" ht="56.25">
      <c r="A232" s="23" t="s">
        <v>18</v>
      </c>
      <c r="B232" s="28">
        <f t="shared" si="32"/>
        <v>744.5759999999999</v>
      </c>
      <c r="C232" s="39">
        <v>886.4</v>
      </c>
      <c r="D232" s="29">
        <v>0.84</v>
      </c>
      <c r="E232" s="32" t="s">
        <v>14</v>
      </c>
      <c r="F232" s="6">
        <v>664.5</v>
      </c>
      <c r="G232" s="30">
        <f t="shared" si="31"/>
        <v>1.1205056433408576</v>
      </c>
    </row>
    <row r="233" spans="1:7" ht="33.75">
      <c r="A233" s="21" t="s">
        <v>19</v>
      </c>
      <c r="B233" s="28">
        <f t="shared" si="32"/>
        <v>2012.128</v>
      </c>
      <c r="C233" s="39">
        <v>886.4</v>
      </c>
      <c r="D233" s="27">
        <v>2.27</v>
      </c>
      <c r="E233" s="36" t="s">
        <v>4</v>
      </c>
      <c r="F233" s="14">
        <v>1266.5</v>
      </c>
      <c r="G233" s="31">
        <f t="shared" si="31"/>
        <v>1.588731148835373</v>
      </c>
    </row>
    <row r="234" spans="1:7" ht="22.5">
      <c r="A234" s="37" t="s">
        <v>20</v>
      </c>
      <c r="B234" s="28">
        <f t="shared" si="32"/>
        <v>460.928</v>
      </c>
      <c r="C234" s="39">
        <v>886.4</v>
      </c>
      <c r="D234" s="29">
        <v>0.52</v>
      </c>
      <c r="E234" s="32" t="s">
        <v>5</v>
      </c>
      <c r="F234" s="6">
        <v>27</v>
      </c>
      <c r="G234" s="30">
        <f t="shared" si="31"/>
        <v>17.071407407407406</v>
      </c>
    </row>
    <row r="235" spans="1:7" ht="22.5">
      <c r="A235" s="22" t="s">
        <v>21</v>
      </c>
      <c r="B235" s="28">
        <f t="shared" si="32"/>
        <v>177.28</v>
      </c>
      <c r="C235" s="39">
        <v>886.4</v>
      </c>
      <c r="D235" s="29">
        <v>0.2</v>
      </c>
      <c r="E235" s="32" t="s">
        <v>5</v>
      </c>
      <c r="F235" s="6">
        <v>27</v>
      </c>
      <c r="G235" s="30">
        <f t="shared" si="31"/>
        <v>6.565925925925926</v>
      </c>
    </row>
    <row r="236" spans="1:7" ht="16.5" thickBot="1">
      <c r="A236" s="35" t="s">
        <v>1</v>
      </c>
      <c r="B236" s="76">
        <f>SUM(B229:B235)</f>
        <v>4653.599999999999</v>
      </c>
      <c r="C236" s="24"/>
      <c r="D236" s="69">
        <f>SUM(D229:D235)</f>
        <v>5.250000000000001</v>
      </c>
      <c r="E236" s="79"/>
      <c r="F236" s="33"/>
      <c r="G236" s="25"/>
    </row>
    <row r="238" spans="1:7" ht="15.75">
      <c r="A238" s="100" t="s">
        <v>10</v>
      </c>
      <c r="B238" s="100"/>
      <c r="C238" s="100"/>
      <c r="D238" s="100"/>
      <c r="E238" s="100"/>
      <c r="F238" s="100"/>
      <c r="G238" s="100"/>
    </row>
    <row r="239" spans="1:7" ht="15.75">
      <c r="A239" s="100" t="s">
        <v>48</v>
      </c>
      <c r="B239" s="100"/>
      <c r="C239" s="100"/>
      <c r="D239" s="100"/>
      <c r="E239" s="100"/>
      <c r="F239" s="100"/>
      <c r="G239" s="100"/>
    </row>
    <row r="240" spans="1:7" ht="51.75" customHeight="1">
      <c r="A240" s="101" t="s">
        <v>0</v>
      </c>
      <c r="B240" s="101" t="s">
        <v>26</v>
      </c>
      <c r="C240" s="103" t="s">
        <v>38</v>
      </c>
      <c r="D240" s="104"/>
      <c r="E240" s="103" t="s">
        <v>11</v>
      </c>
      <c r="F240" s="108"/>
      <c r="G240" s="104"/>
    </row>
    <row r="241" spans="1:7" ht="126">
      <c r="A241" s="102"/>
      <c r="B241" s="102"/>
      <c r="C241" s="12" t="s">
        <v>6</v>
      </c>
      <c r="D241" s="12" t="s">
        <v>2</v>
      </c>
      <c r="E241" s="10" t="s">
        <v>9</v>
      </c>
      <c r="F241" s="9" t="s">
        <v>8</v>
      </c>
      <c r="G241" s="9" t="s">
        <v>25</v>
      </c>
    </row>
    <row r="242" spans="1:7" ht="56.25">
      <c r="A242" s="8" t="s">
        <v>15</v>
      </c>
      <c r="B242" s="28">
        <f>D242*C242</f>
        <v>3458.464</v>
      </c>
      <c r="C242" s="39">
        <v>3759.2</v>
      </c>
      <c r="D242" s="61">
        <v>0.92</v>
      </c>
      <c r="E242" s="32" t="s">
        <v>13</v>
      </c>
      <c r="F242" s="6">
        <v>7129</v>
      </c>
      <c r="G242" s="34">
        <f>B242/F242</f>
        <v>0.4851261046430074</v>
      </c>
    </row>
    <row r="243" spans="1:7" ht="31.5">
      <c r="A243" s="21" t="s">
        <v>16</v>
      </c>
      <c r="B243" s="28">
        <f aca="true" t="shared" si="33" ref="B243:B250">D243*C243</f>
        <v>1466.088</v>
      </c>
      <c r="C243" s="39">
        <v>3759.2</v>
      </c>
      <c r="D243" s="27">
        <v>0.39</v>
      </c>
      <c r="E243" s="36" t="s">
        <v>12</v>
      </c>
      <c r="F243" s="14">
        <v>1</v>
      </c>
      <c r="G243" s="63">
        <f>B243/F243</f>
        <v>1466.088</v>
      </c>
    </row>
    <row r="244" spans="1:7" ht="22.5">
      <c r="A244" s="22" t="s">
        <v>17</v>
      </c>
      <c r="B244" s="28">
        <f t="shared" si="33"/>
        <v>413.512</v>
      </c>
      <c r="C244" s="39">
        <v>3759.2</v>
      </c>
      <c r="D244" s="29">
        <v>0.11</v>
      </c>
      <c r="E244" s="32" t="s">
        <v>3</v>
      </c>
      <c r="F244" s="6">
        <v>3050</v>
      </c>
      <c r="G244" s="30">
        <f>B244/F244</f>
        <v>0.13557770491803278</v>
      </c>
    </row>
    <row r="245" spans="1:7" ht="56.25">
      <c r="A245" s="23" t="s">
        <v>18</v>
      </c>
      <c r="B245" s="28">
        <f t="shared" si="33"/>
        <v>3157.7279999999996</v>
      </c>
      <c r="C245" s="39">
        <v>3759.2</v>
      </c>
      <c r="D245" s="29">
        <v>0.84</v>
      </c>
      <c r="E245" s="32" t="s">
        <v>14</v>
      </c>
      <c r="F245" s="6">
        <v>7129</v>
      </c>
      <c r="G245" s="30">
        <f aca="true" t="shared" si="34" ref="G245:G250">B245/F245</f>
        <v>0.442941225978398</v>
      </c>
    </row>
    <row r="246" spans="1:7" ht="33.75">
      <c r="A246" s="21" t="s">
        <v>19</v>
      </c>
      <c r="B246" s="28">
        <f t="shared" si="33"/>
        <v>8533.384</v>
      </c>
      <c r="C246" s="39">
        <v>3759.2</v>
      </c>
      <c r="D246" s="27">
        <v>2.27</v>
      </c>
      <c r="E246" s="36" t="s">
        <v>4</v>
      </c>
      <c r="F246" s="14">
        <v>1860</v>
      </c>
      <c r="G246" s="31">
        <f t="shared" si="34"/>
        <v>4.587840860215054</v>
      </c>
    </row>
    <row r="247" spans="1:7" ht="22.5">
      <c r="A247" s="37" t="s">
        <v>20</v>
      </c>
      <c r="B247" s="28">
        <f t="shared" si="33"/>
        <v>1954.7839999999999</v>
      </c>
      <c r="C247" s="39">
        <v>3759.2</v>
      </c>
      <c r="D247" s="29">
        <v>0.52</v>
      </c>
      <c r="E247" s="32" t="s">
        <v>5</v>
      </c>
      <c r="F247" s="6">
        <v>96</v>
      </c>
      <c r="G247" s="30">
        <f t="shared" si="34"/>
        <v>20.362333333333332</v>
      </c>
    </row>
    <row r="248" spans="1:7" ht="22.5">
      <c r="A248" s="22" t="s">
        <v>21</v>
      </c>
      <c r="B248" s="28">
        <f t="shared" si="33"/>
        <v>751.84</v>
      </c>
      <c r="C248" s="39">
        <v>3759.2</v>
      </c>
      <c r="D248" s="29">
        <v>0.2</v>
      </c>
      <c r="E248" s="32" t="s">
        <v>5</v>
      </c>
      <c r="F248" s="6">
        <v>96</v>
      </c>
      <c r="G248" s="30">
        <f t="shared" si="34"/>
        <v>7.831666666666667</v>
      </c>
    </row>
    <row r="249" spans="1:7" ht="33.75">
      <c r="A249" s="58" t="s">
        <v>22</v>
      </c>
      <c r="B249" s="28">
        <f t="shared" si="33"/>
        <v>338.328</v>
      </c>
      <c r="C249" s="39">
        <v>3759.2</v>
      </c>
      <c r="D249" s="59">
        <v>0.09</v>
      </c>
      <c r="E249" s="73" t="s">
        <v>24</v>
      </c>
      <c r="F249" s="13">
        <v>765</v>
      </c>
      <c r="G249" s="60">
        <f t="shared" si="34"/>
        <v>0.4422588235294117</v>
      </c>
    </row>
    <row r="250" spans="1:7" ht="45">
      <c r="A250" s="58" t="s">
        <v>28</v>
      </c>
      <c r="B250" s="28">
        <f t="shared" si="33"/>
        <v>601.472</v>
      </c>
      <c r="C250" s="39">
        <v>3759.2</v>
      </c>
      <c r="D250" s="59">
        <v>0.16</v>
      </c>
      <c r="E250" s="78" t="s">
        <v>29</v>
      </c>
      <c r="F250" s="13">
        <v>5824</v>
      </c>
      <c r="G250" s="60">
        <f t="shared" si="34"/>
        <v>0.10327472527472527</v>
      </c>
    </row>
    <row r="251" spans="1:7" ht="16.5" thickBot="1">
      <c r="A251" s="35" t="s">
        <v>1</v>
      </c>
      <c r="B251" s="76">
        <f>SUM(B242:B250)</f>
        <v>20675.600000000002</v>
      </c>
      <c r="C251" s="24"/>
      <c r="D251" s="69">
        <f>SUM(D242:D250)</f>
        <v>5.500000000000001</v>
      </c>
      <c r="E251" s="79"/>
      <c r="F251" s="33"/>
      <c r="G251" s="25"/>
    </row>
    <row r="253" spans="1:7" ht="15.75">
      <c r="A253" s="100" t="s">
        <v>10</v>
      </c>
      <c r="B253" s="100"/>
      <c r="C253" s="100"/>
      <c r="D253" s="100"/>
      <c r="E253" s="100"/>
      <c r="F253" s="100"/>
      <c r="G253" s="100"/>
    </row>
    <row r="254" spans="1:7" ht="15.75">
      <c r="A254" s="100" t="s">
        <v>49</v>
      </c>
      <c r="B254" s="100"/>
      <c r="C254" s="100"/>
      <c r="D254" s="100"/>
      <c r="E254" s="100"/>
      <c r="F254" s="100"/>
      <c r="G254" s="100"/>
    </row>
    <row r="255" spans="1:7" ht="58.5" customHeight="1">
      <c r="A255" s="101" t="s">
        <v>0</v>
      </c>
      <c r="B255" s="101" t="s">
        <v>26</v>
      </c>
      <c r="C255" s="103" t="s">
        <v>38</v>
      </c>
      <c r="D255" s="104"/>
      <c r="E255" s="103" t="s">
        <v>11</v>
      </c>
      <c r="F255" s="108"/>
      <c r="G255" s="104"/>
    </row>
    <row r="256" spans="1:7" ht="126">
      <c r="A256" s="102"/>
      <c r="B256" s="102"/>
      <c r="C256" s="12" t="s">
        <v>6</v>
      </c>
      <c r="D256" s="12" t="s">
        <v>2</v>
      </c>
      <c r="E256" s="10" t="s">
        <v>9</v>
      </c>
      <c r="F256" s="9" t="s">
        <v>8</v>
      </c>
      <c r="G256" s="9" t="s">
        <v>25</v>
      </c>
    </row>
    <row r="257" spans="1:7" ht="56.25">
      <c r="A257" s="8" t="s">
        <v>15</v>
      </c>
      <c r="B257" s="28">
        <f>D257*C257</f>
        <v>1263.436</v>
      </c>
      <c r="C257" s="39">
        <v>1373.3</v>
      </c>
      <c r="D257" s="61">
        <v>0.92</v>
      </c>
      <c r="E257" s="32" t="s">
        <v>13</v>
      </c>
      <c r="F257" s="6">
        <v>1937.2</v>
      </c>
      <c r="G257" s="34">
        <f aca="true" t="shared" si="35" ref="G257:G264">B257/F257</f>
        <v>0.6521969853396654</v>
      </c>
    </row>
    <row r="258" spans="1:7" ht="31.5">
      <c r="A258" s="21" t="s">
        <v>16</v>
      </c>
      <c r="B258" s="28">
        <f aca="true" t="shared" si="36" ref="B258:B264">D258*C258</f>
        <v>535.587</v>
      </c>
      <c r="C258" s="39">
        <v>1373.3</v>
      </c>
      <c r="D258" s="27">
        <v>0.39</v>
      </c>
      <c r="E258" s="36" t="s">
        <v>12</v>
      </c>
      <c r="F258" s="14">
        <v>1</v>
      </c>
      <c r="G258" s="63">
        <f t="shared" si="35"/>
        <v>535.587</v>
      </c>
    </row>
    <row r="259" spans="1:7" ht="22.5">
      <c r="A259" s="22" t="s">
        <v>17</v>
      </c>
      <c r="B259" s="28">
        <f t="shared" si="36"/>
        <v>151.063</v>
      </c>
      <c r="C259" s="39">
        <v>1373.3</v>
      </c>
      <c r="D259" s="29">
        <v>0.11</v>
      </c>
      <c r="E259" s="32" t="s">
        <v>3</v>
      </c>
      <c r="F259" s="6">
        <v>900</v>
      </c>
      <c r="G259" s="30">
        <f t="shared" si="35"/>
        <v>0.16784777777777776</v>
      </c>
    </row>
    <row r="260" spans="1:7" ht="56.25">
      <c r="A260" s="23" t="s">
        <v>18</v>
      </c>
      <c r="B260" s="28">
        <f t="shared" si="36"/>
        <v>1153.572</v>
      </c>
      <c r="C260" s="39">
        <v>1373.3</v>
      </c>
      <c r="D260" s="29">
        <v>0.84</v>
      </c>
      <c r="E260" s="32" t="s">
        <v>14</v>
      </c>
      <c r="F260" s="6">
        <v>1937.2</v>
      </c>
      <c r="G260" s="30">
        <f t="shared" si="35"/>
        <v>0.5954842040057815</v>
      </c>
    </row>
    <row r="261" spans="1:7" ht="33.75">
      <c r="A261" s="21" t="s">
        <v>19</v>
      </c>
      <c r="B261" s="28">
        <f t="shared" si="36"/>
        <v>3117.391</v>
      </c>
      <c r="C261" s="39">
        <v>1373.3</v>
      </c>
      <c r="D261" s="27">
        <v>2.27</v>
      </c>
      <c r="E261" s="36" t="s">
        <v>4</v>
      </c>
      <c r="F261" s="14">
        <v>1308</v>
      </c>
      <c r="G261" s="31">
        <f t="shared" si="35"/>
        <v>2.3833264525993885</v>
      </c>
    </row>
    <row r="262" spans="1:7" ht="22.5">
      <c r="A262" s="37" t="s">
        <v>20</v>
      </c>
      <c r="B262" s="28">
        <f t="shared" si="36"/>
        <v>714.116</v>
      </c>
      <c r="C262" s="39">
        <v>1373.3</v>
      </c>
      <c r="D262" s="29">
        <v>0.52</v>
      </c>
      <c r="E262" s="32" t="s">
        <v>5</v>
      </c>
      <c r="F262" s="6">
        <v>65</v>
      </c>
      <c r="G262" s="30">
        <f t="shared" si="35"/>
        <v>10.9864</v>
      </c>
    </row>
    <row r="263" spans="1:7" ht="22.5">
      <c r="A263" s="22" t="s">
        <v>21</v>
      </c>
      <c r="B263" s="28">
        <f t="shared" si="36"/>
        <v>274.66</v>
      </c>
      <c r="C263" s="39">
        <v>1373.3</v>
      </c>
      <c r="D263" s="29">
        <v>0.2</v>
      </c>
      <c r="E263" s="32" t="s">
        <v>5</v>
      </c>
      <c r="F263" s="6">
        <v>65</v>
      </c>
      <c r="G263" s="30">
        <f t="shared" si="35"/>
        <v>4.225538461538462</v>
      </c>
    </row>
    <row r="264" spans="1:7" ht="33.75">
      <c r="A264" s="58" t="s">
        <v>22</v>
      </c>
      <c r="B264" s="28">
        <f t="shared" si="36"/>
        <v>315.859</v>
      </c>
      <c r="C264" s="39">
        <v>1373.3</v>
      </c>
      <c r="D264" s="59">
        <v>0.23</v>
      </c>
      <c r="E264" s="73" t="s">
        <v>24</v>
      </c>
      <c r="F264" s="13">
        <v>332.2</v>
      </c>
      <c r="G264" s="60">
        <f t="shared" si="35"/>
        <v>0.9508097531607466</v>
      </c>
    </row>
    <row r="265" spans="1:7" ht="16.5" thickBot="1">
      <c r="A265" s="35" t="s">
        <v>1</v>
      </c>
      <c r="B265" s="76">
        <f>SUM(B257:B264)</f>
        <v>7525.683999999999</v>
      </c>
      <c r="C265" s="24"/>
      <c r="D265" s="69">
        <f>SUM(D257:D264)</f>
        <v>5.480000000000001</v>
      </c>
      <c r="E265" s="79"/>
      <c r="F265" s="33"/>
      <c r="G265" s="25"/>
    </row>
    <row r="267" spans="1:7" ht="15.75">
      <c r="A267" s="100" t="s">
        <v>10</v>
      </c>
      <c r="B267" s="100"/>
      <c r="C267" s="100"/>
      <c r="D267" s="100"/>
      <c r="E267" s="100"/>
      <c r="F267" s="100"/>
      <c r="G267" s="100"/>
    </row>
    <row r="268" spans="1:7" ht="15.75">
      <c r="A268" s="100" t="s">
        <v>50</v>
      </c>
      <c r="B268" s="100"/>
      <c r="C268" s="100"/>
      <c r="D268" s="100"/>
      <c r="E268" s="100"/>
      <c r="F268" s="100"/>
      <c r="G268" s="100"/>
    </row>
    <row r="269" spans="1:7" ht="45" customHeight="1">
      <c r="A269" s="101" t="s">
        <v>0</v>
      </c>
      <c r="B269" s="101" t="s">
        <v>26</v>
      </c>
      <c r="C269" s="103" t="s">
        <v>38</v>
      </c>
      <c r="D269" s="104"/>
      <c r="E269" s="103" t="s">
        <v>11</v>
      </c>
      <c r="F269" s="108"/>
      <c r="G269" s="104"/>
    </row>
    <row r="270" spans="1:7" ht="126">
      <c r="A270" s="102"/>
      <c r="B270" s="102"/>
      <c r="C270" s="12" t="s">
        <v>6</v>
      </c>
      <c r="D270" s="12" t="s">
        <v>2</v>
      </c>
      <c r="E270" s="10" t="s">
        <v>9</v>
      </c>
      <c r="F270" s="9" t="s">
        <v>8</v>
      </c>
      <c r="G270" s="9" t="s">
        <v>25</v>
      </c>
    </row>
    <row r="271" spans="1:7" ht="56.25">
      <c r="A271" s="8" t="s">
        <v>15</v>
      </c>
      <c r="B271" s="28">
        <f>D271*C271</f>
        <v>1798.14</v>
      </c>
      <c r="C271" s="39">
        <v>1954.5</v>
      </c>
      <c r="D271" s="61">
        <v>0.92</v>
      </c>
      <c r="E271" s="32" t="s">
        <v>13</v>
      </c>
      <c r="F271" s="6">
        <v>2319</v>
      </c>
      <c r="G271" s="34">
        <f aca="true" t="shared" si="37" ref="G271:G278">B271/F271</f>
        <v>0.7753945666235447</v>
      </c>
    </row>
    <row r="272" spans="1:7" ht="31.5">
      <c r="A272" s="21" t="s">
        <v>16</v>
      </c>
      <c r="B272" s="28">
        <f aca="true" t="shared" si="38" ref="B272:B278">D272*C272</f>
        <v>762.255</v>
      </c>
      <c r="C272" s="39">
        <v>1954.5</v>
      </c>
      <c r="D272" s="27">
        <v>0.39</v>
      </c>
      <c r="E272" s="36" t="s">
        <v>12</v>
      </c>
      <c r="F272" s="14">
        <v>1</v>
      </c>
      <c r="G272" s="63">
        <f t="shared" si="37"/>
        <v>762.255</v>
      </c>
    </row>
    <row r="273" spans="1:7" ht="22.5">
      <c r="A273" s="22" t="s">
        <v>17</v>
      </c>
      <c r="B273" s="28">
        <f t="shared" si="38"/>
        <v>214.995</v>
      </c>
      <c r="C273" s="39">
        <v>1954.5</v>
      </c>
      <c r="D273" s="29">
        <v>0.11</v>
      </c>
      <c r="E273" s="32" t="s">
        <v>3</v>
      </c>
      <c r="F273" s="6">
        <v>980</v>
      </c>
      <c r="G273" s="30">
        <f t="shared" si="37"/>
        <v>0.21938265306122448</v>
      </c>
    </row>
    <row r="274" spans="1:7" ht="56.25">
      <c r="A274" s="23" t="s">
        <v>18</v>
      </c>
      <c r="B274" s="28">
        <f t="shared" si="38"/>
        <v>1641.78</v>
      </c>
      <c r="C274" s="39">
        <v>1954.5</v>
      </c>
      <c r="D274" s="29">
        <v>0.84</v>
      </c>
      <c r="E274" s="32" t="s">
        <v>14</v>
      </c>
      <c r="F274" s="6">
        <v>2319</v>
      </c>
      <c r="G274" s="30">
        <f t="shared" si="37"/>
        <v>0.7079689521345407</v>
      </c>
    </row>
    <row r="275" spans="1:7" ht="33.75">
      <c r="A275" s="21" t="s">
        <v>19</v>
      </c>
      <c r="B275" s="28">
        <f t="shared" si="38"/>
        <v>4436.715</v>
      </c>
      <c r="C275" s="39">
        <v>1954.5</v>
      </c>
      <c r="D275" s="27">
        <v>2.27</v>
      </c>
      <c r="E275" s="36" t="s">
        <v>4</v>
      </c>
      <c r="F275" s="14">
        <v>2863</v>
      </c>
      <c r="G275" s="31">
        <f t="shared" si="37"/>
        <v>1.5496734194900454</v>
      </c>
    </row>
    <row r="276" spans="1:7" ht="22.5">
      <c r="A276" s="37" t="s">
        <v>20</v>
      </c>
      <c r="B276" s="28">
        <f t="shared" si="38"/>
        <v>1016.34</v>
      </c>
      <c r="C276" s="39">
        <v>1954.5</v>
      </c>
      <c r="D276" s="29">
        <v>0.52</v>
      </c>
      <c r="E276" s="32" t="s">
        <v>5</v>
      </c>
      <c r="F276" s="6">
        <v>84</v>
      </c>
      <c r="G276" s="30">
        <f t="shared" si="37"/>
        <v>12.099285714285715</v>
      </c>
    </row>
    <row r="277" spans="1:7" ht="22.5">
      <c r="A277" s="22" t="s">
        <v>21</v>
      </c>
      <c r="B277" s="28">
        <f t="shared" si="38"/>
        <v>390.90000000000003</v>
      </c>
      <c r="C277" s="39">
        <v>1954.5</v>
      </c>
      <c r="D277" s="29">
        <v>0.2</v>
      </c>
      <c r="E277" s="32" t="s">
        <v>5</v>
      </c>
      <c r="F277" s="6">
        <v>84</v>
      </c>
      <c r="G277" s="30">
        <f t="shared" si="37"/>
        <v>4.653571428571429</v>
      </c>
    </row>
    <row r="278" spans="1:7" ht="33.75">
      <c r="A278" s="58" t="s">
        <v>22</v>
      </c>
      <c r="B278" s="28">
        <f t="shared" si="38"/>
        <v>312.72</v>
      </c>
      <c r="C278" s="39">
        <v>1954.5</v>
      </c>
      <c r="D278" s="59">
        <v>0.16</v>
      </c>
      <c r="E278" s="73" t="s">
        <v>24</v>
      </c>
      <c r="F278" s="13">
        <v>407</v>
      </c>
      <c r="G278" s="60">
        <f t="shared" si="37"/>
        <v>0.7683538083538084</v>
      </c>
    </row>
    <row r="279" spans="1:7" ht="16.5" thickBot="1">
      <c r="A279" s="35" t="s">
        <v>1</v>
      </c>
      <c r="B279" s="76">
        <f>SUM(B271:B278)</f>
        <v>10573.845</v>
      </c>
      <c r="C279" s="24"/>
      <c r="D279" s="69">
        <f>SUM(D271:D278)</f>
        <v>5.410000000000001</v>
      </c>
      <c r="E279" s="79"/>
      <c r="F279" s="33"/>
      <c r="G279" s="25"/>
    </row>
    <row r="281" spans="1:7" ht="15.75">
      <c r="A281" s="100" t="s">
        <v>10</v>
      </c>
      <c r="B281" s="100"/>
      <c r="C281" s="100"/>
      <c r="D281" s="100"/>
      <c r="E281" s="100"/>
      <c r="F281" s="100"/>
      <c r="G281" s="100"/>
    </row>
    <row r="282" spans="1:7" ht="15.75">
      <c r="A282" s="100" t="s">
        <v>51</v>
      </c>
      <c r="B282" s="100"/>
      <c r="C282" s="100"/>
      <c r="D282" s="100"/>
      <c r="E282" s="100"/>
      <c r="F282" s="100"/>
      <c r="G282" s="100"/>
    </row>
    <row r="283" spans="1:7" ht="37.5" customHeight="1">
      <c r="A283" s="101" t="s">
        <v>0</v>
      </c>
      <c r="B283" s="101" t="s">
        <v>26</v>
      </c>
      <c r="C283" s="103" t="s">
        <v>38</v>
      </c>
      <c r="D283" s="104"/>
      <c r="E283" s="103" t="s">
        <v>11</v>
      </c>
      <c r="F283" s="108"/>
      <c r="G283" s="104"/>
    </row>
    <row r="284" spans="1:7" ht="126">
      <c r="A284" s="102"/>
      <c r="B284" s="102"/>
      <c r="C284" s="12" t="s">
        <v>6</v>
      </c>
      <c r="D284" s="12" t="s">
        <v>2</v>
      </c>
      <c r="E284" s="10" t="s">
        <v>9</v>
      </c>
      <c r="F284" s="9" t="s">
        <v>8</v>
      </c>
      <c r="G284" s="9" t="s">
        <v>25</v>
      </c>
    </row>
    <row r="285" spans="1:7" ht="56.25">
      <c r="A285" s="8" t="s">
        <v>15</v>
      </c>
      <c r="B285" s="28">
        <f>D285*C285</f>
        <v>1095.904</v>
      </c>
      <c r="C285" s="39">
        <v>1191.2</v>
      </c>
      <c r="D285" s="61">
        <v>0.92</v>
      </c>
      <c r="E285" s="32" t="s">
        <v>13</v>
      </c>
      <c r="F285" s="6">
        <v>1450</v>
      </c>
      <c r="G285" s="34">
        <f aca="true" t="shared" si="39" ref="G285:G292">B285/F285</f>
        <v>0.7557958620689655</v>
      </c>
    </row>
    <row r="286" spans="1:7" ht="31.5">
      <c r="A286" s="21" t="s">
        <v>16</v>
      </c>
      <c r="B286" s="28">
        <f aca="true" t="shared" si="40" ref="B286:B292">D286*C286</f>
        <v>464.56800000000004</v>
      </c>
      <c r="C286" s="39">
        <v>1191.2</v>
      </c>
      <c r="D286" s="27">
        <v>0.39</v>
      </c>
      <c r="E286" s="36" t="s">
        <v>12</v>
      </c>
      <c r="F286" s="14">
        <v>1</v>
      </c>
      <c r="G286" s="63">
        <f t="shared" si="39"/>
        <v>464.56800000000004</v>
      </c>
    </row>
    <row r="287" spans="1:7" ht="22.5">
      <c r="A287" s="22" t="s">
        <v>17</v>
      </c>
      <c r="B287" s="28">
        <f t="shared" si="40"/>
        <v>131.032</v>
      </c>
      <c r="C287" s="39">
        <v>1191.2</v>
      </c>
      <c r="D287" s="29">
        <v>0.11</v>
      </c>
      <c r="E287" s="32" t="s">
        <v>3</v>
      </c>
      <c r="F287" s="6">
        <v>870</v>
      </c>
      <c r="G287" s="30">
        <f t="shared" si="39"/>
        <v>0.15061149425287357</v>
      </c>
    </row>
    <row r="288" spans="1:7" ht="56.25">
      <c r="A288" s="23" t="s">
        <v>18</v>
      </c>
      <c r="B288" s="28">
        <f t="shared" si="40"/>
        <v>1000.608</v>
      </c>
      <c r="C288" s="39">
        <v>1191.2</v>
      </c>
      <c r="D288" s="29">
        <v>0.84</v>
      </c>
      <c r="E288" s="32" t="s">
        <v>14</v>
      </c>
      <c r="F288" s="6">
        <v>1450</v>
      </c>
      <c r="G288" s="30">
        <f t="shared" si="39"/>
        <v>0.6900744827586206</v>
      </c>
    </row>
    <row r="289" spans="1:7" ht="33.75">
      <c r="A289" s="21" t="s">
        <v>19</v>
      </c>
      <c r="B289" s="28">
        <f t="shared" si="40"/>
        <v>2704.0240000000003</v>
      </c>
      <c r="C289" s="39">
        <v>1191.2</v>
      </c>
      <c r="D289" s="27">
        <v>2.27</v>
      </c>
      <c r="E289" s="36" t="s">
        <v>4</v>
      </c>
      <c r="F289" s="14">
        <v>864</v>
      </c>
      <c r="G289" s="31">
        <f t="shared" si="39"/>
        <v>3.1296574074074077</v>
      </c>
    </row>
    <row r="290" spans="1:7" ht="22.5">
      <c r="A290" s="37" t="s">
        <v>20</v>
      </c>
      <c r="B290" s="28">
        <f t="shared" si="40"/>
        <v>619.4240000000001</v>
      </c>
      <c r="C290" s="39">
        <v>1191.2</v>
      </c>
      <c r="D290" s="29">
        <v>0.52</v>
      </c>
      <c r="E290" s="32" t="s">
        <v>5</v>
      </c>
      <c r="F290" s="6">
        <v>65</v>
      </c>
      <c r="G290" s="30">
        <f t="shared" si="39"/>
        <v>9.529600000000002</v>
      </c>
    </row>
    <row r="291" spans="1:7" ht="22.5">
      <c r="A291" s="22" t="s">
        <v>21</v>
      </c>
      <c r="B291" s="28">
        <f t="shared" si="40"/>
        <v>238.24</v>
      </c>
      <c r="C291" s="39">
        <v>1191.2</v>
      </c>
      <c r="D291" s="29">
        <v>0.2</v>
      </c>
      <c r="E291" s="32" t="s">
        <v>5</v>
      </c>
      <c r="F291" s="6">
        <v>65</v>
      </c>
      <c r="G291" s="30">
        <f t="shared" si="39"/>
        <v>3.6652307692307695</v>
      </c>
    </row>
    <row r="292" spans="1:7" ht="33.75">
      <c r="A292" s="58" t="s">
        <v>22</v>
      </c>
      <c r="B292" s="28">
        <f t="shared" si="40"/>
        <v>309.71200000000005</v>
      </c>
      <c r="C292" s="39">
        <v>1191.2</v>
      </c>
      <c r="D292" s="59">
        <v>0.26</v>
      </c>
      <c r="E292" s="73" t="s">
        <v>24</v>
      </c>
      <c r="F292" s="13">
        <v>223</v>
      </c>
      <c r="G292" s="60">
        <f t="shared" si="39"/>
        <v>1.3888430493273545</v>
      </c>
    </row>
    <row r="293" spans="1:7" ht="16.5" thickBot="1">
      <c r="A293" s="35" t="s">
        <v>1</v>
      </c>
      <c r="B293" s="76">
        <f>SUM(B285:B292)</f>
        <v>6563.512000000001</v>
      </c>
      <c r="C293" s="24"/>
      <c r="D293" s="69">
        <f>SUM(D285:D292)</f>
        <v>5.510000000000001</v>
      </c>
      <c r="E293" s="79"/>
      <c r="F293" s="33"/>
      <c r="G293" s="25"/>
    </row>
    <row r="295" spans="1:7" ht="15.75">
      <c r="A295" s="100" t="s">
        <v>10</v>
      </c>
      <c r="B295" s="100"/>
      <c r="C295" s="100"/>
      <c r="D295" s="100"/>
      <c r="E295" s="100"/>
      <c r="F295" s="100"/>
      <c r="G295" s="100"/>
    </row>
    <row r="296" spans="1:7" ht="15.75">
      <c r="A296" s="100" t="s">
        <v>52</v>
      </c>
      <c r="B296" s="100"/>
      <c r="C296" s="100"/>
      <c r="D296" s="100"/>
      <c r="E296" s="100"/>
      <c r="F296" s="100"/>
      <c r="G296" s="100"/>
    </row>
    <row r="297" spans="1:7" ht="48.75" customHeight="1">
      <c r="A297" s="101" t="s">
        <v>0</v>
      </c>
      <c r="B297" s="101" t="s">
        <v>26</v>
      </c>
      <c r="C297" s="103" t="s">
        <v>38</v>
      </c>
      <c r="D297" s="104"/>
      <c r="E297" s="103" t="s">
        <v>11</v>
      </c>
      <c r="F297" s="108"/>
      <c r="G297" s="104"/>
    </row>
    <row r="298" spans="1:7" ht="126">
      <c r="A298" s="102"/>
      <c r="B298" s="102"/>
      <c r="C298" s="12" t="s">
        <v>6</v>
      </c>
      <c r="D298" s="12" t="s">
        <v>2</v>
      </c>
      <c r="E298" s="10" t="s">
        <v>9</v>
      </c>
      <c r="F298" s="9" t="s">
        <v>8</v>
      </c>
      <c r="G298" s="9" t="s">
        <v>25</v>
      </c>
    </row>
    <row r="299" spans="1:7" ht="56.25">
      <c r="A299" s="8" t="s">
        <v>15</v>
      </c>
      <c r="B299" s="28">
        <f>D299*C299</f>
        <v>996.36</v>
      </c>
      <c r="C299" s="39">
        <v>1083</v>
      </c>
      <c r="D299" s="61">
        <v>0.92</v>
      </c>
      <c r="E299" s="32" t="s">
        <v>13</v>
      </c>
      <c r="F299" s="6">
        <v>1372</v>
      </c>
      <c r="G299" s="34">
        <f aca="true" t="shared" si="41" ref="G299:G306">B299/F299</f>
        <v>0.7262099125364432</v>
      </c>
    </row>
    <row r="300" spans="1:7" ht="31.5">
      <c r="A300" s="21" t="s">
        <v>16</v>
      </c>
      <c r="B300" s="28">
        <f aca="true" t="shared" si="42" ref="B300:B306">D300*C300</f>
        <v>422.37</v>
      </c>
      <c r="C300" s="39">
        <v>1083</v>
      </c>
      <c r="D300" s="27">
        <v>0.39</v>
      </c>
      <c r="E300" s="36" t="s">
        <v>12</v>
      </c>
      <c r="F300" s="14">
        <v>1</v>
      </c>
      <c r="G300" s="63">
        <f t="shared" si="41"/>
        <v>422.37</v>
      </c>
    </row>
    <row r="301" spans="1:7" ht="22.5">
      <c r="A301" s="22" t="s">
        <v>17</v>
      </c>
      <c r="B301" s="28">
        <f t="shared" si="42"/>
        <v>119.13</v>
      </c>
      <c r="C301" s="39">
        <v>1083</v>
      </c>
      <c r="D301" s="29">
        <v>0.11</v>
      </c>
      <c r="E301" s="32" t="s">
        <v>3</v>
      </c>
      <c r="F301" s="6">
        <v>870</v>
      </c>
      <c r="G301" s="30">
        <f t="shared" si="41"/>
        <v>0.13693103448275862</v>
      </c>
    </row>
    <row r="302" spans="1:7" ht="56.25">
      <c r="A302" s="23" t="s">
        <v>18</v>
      </c>
      <c r="B302" s="28">
        <f t="shared" si="42"/>
        <v>909.7199999999999</v>
      </c>
      <c r="C302" s="39">
        <v>1083</v>
      </c>
      <c r="D302" s="29">
        <v>0.84</v>
      </c>
      <c r="E302" s="32" t="s">
        <v>14</v>
      </c>
      <c r="F302" s="6">
        <v>1372</v>
      </c>
      <c r="G302" s="30">
        <f t="shared" si="41"/>
        <v>0.6630612244897959</v>
      </c>
    </row>
    <row r="303" spans="1:7" ht="33.75">
      <c r="A303" s="21" t="s">
        <v>19</v>
      </c>
      <c r="B303" s="28">
        <f t="shared" si="42"/>
        <v>2458.41</v>
      </c>
      <c r="C303" s="39">
        <v>1083</v>
      </c>
      <c r="D303" s="27">
        <v>2.27</v>
      </c>
      <c r="E303" s="36" t="s">
        <v>4</v>
      </c>
      <c r="F303" s="14">
        <v>2298</v>
      </c>
      <c r="G303" s="31">
        <f t="shared" si="41"/>
        <v>1.069804177545692</v>
      </c>
    </row>
    <row r="304" spans="1:7" ht="22.5">
      <c r="A304" s="37" t="s">
        <v>20</v>
      </c>
      <c r="B304" s="28">
        <f t="shared" si="42"/>
        <v>563.16</v>
      </c>
      <c r="C304" s="39">
        <v>1083</v>
      </c>
      <c r="D304" s="29">
        <v>0.52</v>
      </c>
      <c r="E304" s="32" t="s">
        <v>5</v>
      </c>
      <c r="F304" s="6">
        <v>60</v>
      </c>
      <c r="G304" s="30">
        <f t="shared" si="41"/>
        <v>9.386</v>
      </c>
    </row>
    <row r="305" spans="1:7" ht="22.5">
      <c r="A305" s="22" t="s">
        <v>21</v>
      </c>
      <c r="B305" s="28">
        <f t="shared" si="42"/>
        <v>216.60000000000002</v>
      </c>
      <c r="C305" s="39">
        <v>1083</v>
      </c>
      <c r="D305" s="29">
        <v>0.2</v>
      </c>
      <c r="E305" s="32" t="s">
        <v>5</v>
      </c>
      <c r="F305" s="6">
        <v>60</v>
      </c>
      <c r="G305" s="30">
        <f t="shared" si="41"/>
        <v>3.6100000000000003</v>
      </c>
    </row>
    <row r="306" spans="1:7" ht="33.75">
      <c r="A306" s="58" t="s">
        <v>22</v>
      </c>
      <c r="B306" s="28">
        <f t="shared" si="42"/>
        <v>357.39000000000004</v>
      </c>
      <c r="C306" s="39">
        <v>1083</v>
      </c>
      <c r="D306" s="59">
        <v>0.33</v>
      </c>
      <c r="E306" s="73" t="s">
        <v>24</v>
      </c>
      <c r="F306" s="13">
        <v>75</v>
      </c>
      <c r="G306" s="60">
        <f t="shared" si="41"/>
        <v>4.765200000000001</v>
      </c>
    </row>
    <row r="307" spans="1:7" ht="16.5" thickBot="1">
      <c r="A307" s="35" t="s">
        <v>1</v>
      </c>
      <c r="B307" s="76">
        <f>SUM(B299:B306)</f>
        <v>6043.14</v>
      </c>
      <c r="C307" s="24"/>
      <c r="D307" s="69">
        <f>SUM(D299:D306)</f>
        <v>5.580000000000001</v>
      </c>
      <c r="E307" s="79"/>
      <c r="F307" s="33"/>
      <c r="G307" s="25"/>
    </row>
    <row r="309" spans="1:7" ht="15.75">
      <c r="A309" s="100" t="s">
        <v>10</v>
      </c>
      <c r="B309" s="100"/>
      <c r="C309" s="100"/>
      <c r="D309" s="100"/>
      <c r="E309" s="100"/>
      <c r="F309" s="100"/>
      <c r="G309" s="100"/>
    </row>
    <row r="310" spans="1:7" ht="15.75">
      <c r="A310" s="100" t="s">
        <v>53</v>
      </c>
      <c r="B310" s="100"/>
      <c r="C310" s="100"/>
      <c r="D310" s="100"/>
      <c r="E310" s="100"/>
      <c r="F310" s="100"/>
      <c r="G310" s="100"/>
    </row>
    <row r="311" spans="1:7" ht="51" customHeight="1">
      <c r="A311" s="101" t="s">
        <v>0</v>
      </c>
      <c r="B311" s="101" t="s">
        <v>26</v>
      </c>
      <c r="C311" s="103" t="s">
        <v>38</v>
      </c>
      <c r="D311" s="104"/>
      <c r="E311" s="103" t="s">
        <v>11</v>
      </c>
      <c r="F311" s="108"/>
      <c r="G311" s="104"/>
    </row>
    <row r="312" spans="1:7" ht="126">
      <c r="A312" s="102"/>
      <c r="B312" s="102"/>
      <c r="C312" s="12" t="s">
        <v>6</v>
      </c>
      <c r="D312" s="12" t="s">
        <v>2</v>
      </c>
      <c r="E312" s="10" t="s">
        <v>9</v>
      </c>
      <c r="F312" s="9" t="s">
        <v>8</v>
      </c>
      <c r="G312" s="9" t="s">
        <v>25</v>
      </c>
    </row>
    <row r="313" spans="1:7" ht="56.25">
      <c r="A313" s="8" t="s">
        <v>15</v>
      </c>
      <c r="B313" s="28">
        <f>D313*C313</f>
        <v>996.36</v>
      </c>
      <c r="C313" s="39">
        <v>1083</v>
      </c>
      <c r="D313" s="61">
        <v>0.92</v>
      </c>
      <c r="E313" s="32" t="s">
        <v>13</v>
      </c>
      <c r="F313" s="6">
        <v>1552</v>
      </c>
      <c r="G313" s="34">
        <f aca="true" t="shared" si="43" ref="G313:G320">B313/F313</f>
        <v>0.6419845360824742</v>
      </c>
    </row>
    <row r="314" spans="1:7" ht="31.5">
      <c r="A314" s="21" t="s">
        <v>16</v>
      </c>
      <c r="B314" s="28">
        <f aca="true" t="shared" si="44" ref="B314:B320">D314*C314</f>
        <v>422.37</v>
      </c>
      <c r="C314" s="39">
        <v>1083</v>
      </c>
      <c r="D314" s="27">
        <v>0.39</v>
      </c>
      <c r="E314" s="36" t="s">
        <v>12</v>
      </c>
      <c r="F314" s="14">
        <v>1</v>
      </c>
      <c r="G314" s="63">
        <f t="shared" si="43"/>
        <v>422.37</v>
      </c>
    </row>
    <row r="315" spans="1:7" ht="22.5">
      <c r="A315" s="22" t="s">
        <v>17</v>
      </c>
      <c r="B315" s="28">
        <f t="shared" si="44"/>
        <v>119.13</v>
      </c>
      <c r="C315" s="39">
        <v>1083</v>
      </c>
      <c r="D315" s="29">
        <v>0.11</v>
      </c>
      <c r="E315" s="32" t="s">
        <v>3</v>
      </c>
      <c r="F315" s="6">
        <v>870</v>
      </c>
      <c r="G315" s="30">
        <f t="shared" si="43"/>
        <v>0.13693103448275862</v>
      </c>
    </row>
    <row r="316" spans="1:7" ht="56.25">
      <c r="A316" s="23" t="s">
        <v>18</v>
      </c>
      <c r="B316" s="28">
        <f t="shared" si="44"/>
        <v>909.7199999999999</v>
      </c>
      <c r="C316" s="39">
        <v>1083</v>
      </c>
      <c r="D316" s="29">
        <v>0.84</v>
      </c>
      <c r="E316" s="32" t="s">
        <v>14</v>
      </c>
      <c r="F316" s="6">
        <v>1552</v>
      </c>
      <c r="G316" s="30">
        <f t="shared" si="43"/>
        <v>0.586159793814433</v>
      </c>
    </row>
    <row r="317" spans="1:7" ht="33.75">
      <c r="A317" s="21" t="s">
        <v>19</v>
      </c>
      <c r="B317" s="28">
        <f t="shared" si="44"/>
        <v>2458.41</v>
      </c>
      <c r="C317" s="39">
        <v>1083</v>
      </c>
      <c r="D317" s="27">
        <v>2.27</v>
      </c>
      <c r="E317" s="36" t="s">
        <v>4</v>
      </c>
      <c r="F317" s="14">
        <v>1730</v>
      </c>
      <c r="G317" s="31">
        <f t="shared" si="43"/>
        <v>1.4210462427745665</v>
      </c>
    </row>
    <row r="318" spans="1:7" ht="22.5">
      <c r="A318" s="37" t="s">
        <v>20</v>
      </c>
      <c r="B318" s="28">
        <f t="shared" si="44"/>
        <v>563.16</v>
      </c>
      <c r="C318" s="39">
        <v>1083</v>
      </c>
      <c r="D318" s="29">
        <v>0.52</v>
      </c>
      <c r="E318" s="32" t="s">
        <v>5</v>
      </c>
      <c r="F318" s="6">
        <v>37</v>
      </c>
      <c r="G318" s="30">
        <f t="shared" si="43"/>
        <v>15.22054054054054</v>
      </c>
    </row>
    <row r="319" spans="1:7" ht="22.5">
      <c r="A319" s="22" t="s">
        <v>21</v>
      </c>
      <c r="B319" s="28">
        <f t="shared" si="44"/>
        <v>216.60000000000002</v>
      </c>
      <c r="C319" s="39">
        <v>1083</v>
      </c>
      <c r="D319" s="29">
        <v>0.2</v>
      </c>
      <c r="E319" s="32" t="s">
        <v>5</v>
      </c>
      <c r="F319" s="6">
        <v>37</v>
      </c>
      <c r="G319" s="30">
        <f t="shared" si="43"/>
        <v>5.854054054054055</v>
      </c>
    </row>
    <row r="320" spans="1:7" ht="33.75">
      <c r="A320" s="58" t="s">
        <v>22</v>
      </c>
      <c r="B320" s="28">
        <f t="shared" si="44"/>
        <v>292.41</v>
      </c>
      <c r="C320" s="39">
        <v>1083</v>
      </c>
      <c r="D320" s="59">
        <v>0.27</v>
      </c>
      <c r="E320" s="73" t="s">
        <v>24</v>
      </c>
      <c r="F320" s="13">
        <v>235</v>
      </c>
      <c r="G320" s="60">
        <f t="shared" si="43"/>
        <v>1.2442978723404257</v>
      </c>
    </row>
    <row r="321" spans="1:7" ht="16.5" thickBot="1">
      <c r="A321" s="35" t="s">
        <v>1</v>
      </c>
      <c r="B321" s="76">
        <f>SUM(B313:B320)</f>
        <v>5978.16</v>
      </c>
      <c r="C321" s="24"/>
      <c r="D321" s="69">
        <f>SUM(D313:D320)</f>
        <v>5.520000000000001</v>
      </c>
      <c r="E321" s="79"/>
      <c r="F321" s="33"/>
      <c r="G321" s="25"/>
    </row>
    <row r="323" spans="1:7" ht="15.75">
      <c r="A323" s="100" t="s">
        <v>10</v>
      </c>
      <c r="B323" s="100"/>
      <c r="C323" s="100"/>
      <c r="D323" s="100"/>
      <c r="E323" s="100"/>
      <c r="F323" s="100"/>
      <c r="G323" s="100"/>
    </row>
    <row r="324" spans="1:7" ht="15.75">
      <c r="A324" s="100" t="s">
        <v>54</v>
      </c>
      <c r="B324" s="100"/>
      <c r="C324" s="100"/>
      <c r="D324" s="100"/>
      <c r="E324" s="100"/>
      <c r="F324" s="100"/>
      <c r="G324" s="100"/>
    </row>
    <row r="325" spans="1:7" ht="42" customHeight="1">
      <c r="A325" s="101" t="s">
        <v>0</v>
      </c>
      <c r="B325" s="101" t="s">
        <v>26</v>
      </c>
      <c r="C325" s="103" t="s">
        <v>38</v>
      </c>
      <c r="D325" s="104"/>
      <c r="E325" s="103" t="s">
        <v>11</v>
      </c>
      <c r="F325" s="108"/>
      <c r="G325" s="104"/>
    </row>
    <row r="326" spans="1:7" ht="126">
      <c r="A326" s="102"/>
      <c r="B326" s="102"/>
      <c r="C326" s="12" t="s">
        <v>6</v>
      </c>
      <c r="D326" s="12" t="s">
        <v>2</v>
      </c>
      <c r="E326" s="10" t="s">
        <v>9</v>
      </c>
      <c r="F326" s="9" t="s">
        <v>8</v>
      </c>
      <c r="G326" s="9" t="s">
        <v>25</v>
      </c>
    </row>
    <row r="327" spans="1:7" ht="56.25">
      <c r="A327" s="8" t="s">
        <v>15</v>
      </c>
      <c r="B327" s="28">
        <f>D327*C327</f>
        <v>3021.372</v>
      </c>
      <c r="C327" s="39">
        <v>3284.1</v>
      </c>
      <c r="D327" s="61">
        <v>0.92</v>
      </c>
      <c r="E327" s="32" t="s">
        <v>13</v>
      </c>
      <c r="F327" s="6">
        <v>3788</v>
      </c>
      <c r="G327" s="34">
        <f aca="true" t="shared" si="45" ref="G327:G335">B327/F327</f>
        <v>0.7976166842661034</v>
      </c>
    </row>
    <row r="328" spans="1:7" ht="31.5">
      <c r="A328" s="21" t="s">
        <v>16</v>
      </c>
      <c r="B328" s="28">
        <f aca="true" t="shared" si="46" ref="B328:B335">D328*C328</f>
        <v>1280.799</v>
      </c>
      <c r="C328" s="39">
        <v>3284.1</v>
      </c>
      <c r="D328" s="27">
        <v>0.39</v>
      </c>
      <c r="E328" s="36" t="s">
        <v>12</v>
      </c>
      <c r="F328" s="14">
        <v>1</v>
      </c>
      <c r="G328" s="63">
        <f t="shared" si="45"/>
        <v>1280.799</v>
      </c>
    </row>
    <row r="329" spans="1:7" ht="22.5">
      <c r="A329" s="22" t="s">
        <v>17</v>
      </c>
      <c r="B329" s="28">
        <f t="shared" si="46"/>
        <v>361.251</v>
      </c>
      <c r="C329" s="39">
        <v>3284.1</v>
      </c>
      <c r="D329" s="29">
        <v>0.11</v>
      </c>
      <c r="E329" s="32" t="s">
        <v>3</v>
      </c>
      <c r="F329" s="6">
        <v>1440</v>
      </c>
      <c r="G329" s="30">
        <f t="shared" si="45"/>
        <v>0.25086875</v>
      </c>
    </row>
    <row r="330" spans="1:7" ht="56.25">
      <c r="A330" s="23" t="s">
        <v>18</v>
      </c>
      <c r="B330" s="28">
        <f t="shared" si="46"/>
        <v>2758.644</v>
      </c>
      <c r="C330" s="39">
        <v>3284.1</v>
      </c>
      <c r="D330" s="29">
        <v>0.84</v>
      </c>
      <c r="E330" s="32" t="s">
        <v>14</v>
      </c>
      <c r="F330" s="6">
        <v>3788</v>
      </c>
      <c r="G330" s="30">
        <f t="shared" si="45"/>
        <v>0.7282587117212249</v>
      </c>
    </row>
    <row r="331" spans="1:7" ht="33.75">
      <c r="A331" s="21" t="s">
        <v>19</v>
      </c>
      <c r="B331" s="28">
        <f t="shared" si="46"/>
        <v>7454.907</v>
      </c>
      <c r="C331" s="39">
        <v>3284.1</v>
      </c>
      <c r="D331" s="27">
        <v>2.27</v>
      </c>
      <c r="E331" s="36" t="s">
        <v>4</v>
      </c>
      <c r="F331" s="14">
        <v>2760</v>
      </c>
      <c r="G331" s="31">
        <f t="shared" si="45"/>
        <v>2.7010532608695654</v>
      </c>
    </row>
    <row r="332" spans="1:7" ht="22.5">
      <c r="A332" s="37" t="s">
        <v>20</v>
      </c>
      <c r="B332" s="28">
        <f t="shared" si="46"/>
        <v>1707.732</v>
      </c>
      <c r="C332" s="39">
        <v>3284.1</v>
      </c>
      <c r="D332" s="29">
        <v>0.52</v>
      </c>
      <c r="E332" s="32" t="s">
        <v>5</v>
      </c>
      <c r="F332" s="6">
        <v>151</v>
      </c>
      <c r="G332" s="30">
        <f t="shared" si="45"/>
        <v>11.30948344370861</v>
      </c>
    </row>
    <row r="333" spans="1:7" ht="22.5">
      <c r="A333" s="22" t="s">
        <v>21</v>
      </c>
      <c r="B333" s="28">
        <f t="shared" si="46"/>
        <v>656.82</v>
      </c>
      <c r="C333" s="39">
        <v>3284.1</v>
      </c>
      <c r="D333" s="29">
        <v>0.2</v>
      </c>
      <c r="E333" s="32" t="s">
        <v>5</v>
      </c>
      <c r="F333" s="6">
        <v>151</v>
      </c>
      <c r="G333" s="30">
        <f t="shared" si="45"/>
        <v>4.349801324503312</v>
      </c>
    </row>
    <row r="334" spans="1:7" ht="33.75">
      <c r="A334" s="58" t="s">
        <v>22</v>
      </c>
      <c r="B334" s="28">
        <f t="shared" si="46"/>
        <v>328.41</v>
      </c>
      <c r="C334" s="39">
        <v>3284.1</v>
      </c>
      <c r="D334" s="59">
        <v>0.1</v>
      </c>
      <c r="E334" s="73" t="s">
        <v>24</v>
      </c>
      <c r="F334" s="13">
        <v>418</v>
      </c>
      <c r="G334" s="60">
        <f t="shared" si="45"/>
        <v>0.7856698564593302</v>
      </c>
    </row>
    <row r="335" spans="1:7" ht="22.5">
      <c r="A335" s="58" t="s">
        <v>23</v>
      </c>
      <c r="B335" s="28">
        <f t="shared" si="46"/>
        <v>1477.845</v>
      </c>
      <c r="C335" s="39">
        <v>3284.1</v>
      </c>
      <c r="D335" s="59">
        <v>0.45</v>
      </c>
      <c r="E335" s="32" t="s">
        <v>5</v>
      </c>
      <c r="F335" s="13">
        <v>151</v>
      </c>
      <c r="G335" s="60">
        <f t="shared" si="45"/>
        <v>9.78705298013245</v>
      </c>
    </row>
    <row r="336" spans="1:7" ht="16.5" thickBot="1">
      <c r="A336" s="35" t="s">
        <v>1</v>
      </c>
      <c r="B336" s="76">
        <f>SUM(B327:B335)</f>
        <v>19047.780000000002</v>
      </c>
      <c r="C336" s="24"/>
      <c r="D336" s="69">
        <f>SUM(D327:D335)</f>
        <v>5.800000000000001</v>
      </c>
      <c r="E336" s="79"/>
      <c r="F336" s="33"/>
      <c r="G336" s="25"/>
    </row>
    <row r="338" spans="1:7" ht="15.75">
      <c r="A338" s="100" t="s">
        <v>10</v>
      </c>
      <c r="B338" s="100"/>
      <c r="C338" s="100"/>
      <c r="D338" s="100"/>
      <c r="E338" s="100"/>
      <c r="F338" s="100"/>
      <c r="G338" s="100"/>
    </row>
    <row r="339" spans="1:7" ht="15.75">
      <c r="A339" s="100" t="s">
        <v>55</v>
      </c>
      <c r="B339" s="100"/>
      <c r="C339" s="100"/>
      <c r="D339" s="100"/>
      <c r="E339" s="100"/>
      <c r="F339" s="100"/>
      <c r="G339" s="100"/>
    </row>
    <row r="340" spans="1:7" ht="48" customHeight="1">
      <c r="A340" s="101" t="s">
        <v>0</v>
      </c>
      <c r="B340" s="101" t="s">
        <v>26</v>
      </c>
      <c r="C340" s="103" t="s">
        <v>38</v>
      </c>
      <c r="D340" s="104"/>
      <c r="E340" s="103" t="s">
        <v>11</v>
      </c>
      <c r="F340" s="108"/>
      <c r="G340" s="104"/>
    </row>
    <row r="341" spans="1:7" ht="126">
      <c r="A341" s="102"/>
      <c r="B341" s="102"/>
      <c r="C341" s="12" t="s">
        <v>6</v>
      </c>
      <c r="D341" s="12" t="s">
        <v>2</v>
      </c>
      <c r="E341" s="10" t="s">
        <v>9</v>
      </c>
      <c r="F341" s="9" t="s">
        <v>8</v>
      </c>
      <c r="G341" s="9" t="s">
        <v>25</v>
      </c>
    </row>
    <row r="342" spans="1:7" ht="56.25">
      <c r="A342" s="8" t="s">
        <v>15</v>
      </c>
      <c r="B342" s="28">
        <f>D342*C342</f>
        <v>957.4440000000001</v>
      </c>
      <c r="C342" s="39">
        <v>1040.7</v>
      </c>
      <c r="D342" s="61">
        <v>0.92</v>
      </c>
      <c r="E342" s="32" t="s">
        <v>13</v>
      </c>
      <c r="F342" s="6">
        <v>1396</v>
      </c>
      <c r="G342" s="34">
        <f aca="true" t="shared" si="47" ref="G342:G349">B342/F342</f>
        <v>0.6858481375358166</v>
      </c>
    </row>
    <row r="343" spans="1:7" ht="31.5">
      <c r="A343" s="21" t="s">
        <v>16</v>
      </c>
      <c r="B343" s="28">
        <f aca="true" t="shared" si="48" ref="B343:B349">D343*C343</f>
        <v>405.87300000000005</v>
      </c>
      <c r="C343" s="39">
        <v>1040.7</v>
      </c>
      <c r="D343" s="27">
        <v>0.39</v>
      </c>
      <c r="E343" s="36" t="s">
        <v>12</v>
      </c>
      <c r="F343" s="14">
        <v>1</v>
      </c>
      <c r="G343" s="63">
        <f t="shared" si="47"/>
        <v>405.87300000000005</v>
      </c>
    </row>
    <row r="344" spans="1:7" ht="22.5">
      <c r="A344" s="22" t="s">
        <v>17</v>
      </c>
      <c r="B344" s="28">
        <f t="shared" si="48"/>
        <v>114.477</v>
      </c>
      <c r="C344" s="39">
        <v>1040.7</v>
      </c>
      <c r="D344" s="29">
        <v>0.11</v>
      </c>
      <c r="E344" s="32" t="s">
        <v>3</v>
      </c>
      <c r="F344" s="6">
        <v>600</v>
      </c>
      <c r="G344" s="30">
        <f t="shared" si="47"/>
        <v>0.19079500000000002</v>
      </c>
    </row>
    <row r="345" spans="1:7" ht="56.25">
      <c r="A345" s="23" t="s">
        <v>18</v>
      </c>
      <c r="B345" s="28">
        <f t="shared" si="48"/>
        <v>874.188</v>
      </c>
      <c r="C345" s="39">
        <v>1040.7</v>
      </c>
      <c r="D345" s="29">
        <v>0.84</v>
      </c>
      <c r="E345" s="32" t="s">
        <v>14</v>
      </c>
      <c r="F345" s="6">
        <v>1396</v>
      </c>
      <c r="G345" s="30">
        <f t="shared" si="47"/>
        <v>0.6262091690544412</v>
      </c>
    </row>
    <row r="346" spans="1:7" ht="33.75">
      <c r="A346" s="21" t="s">
        <v>19</v>
      </c>
      <c r="B346" s="28">
        <f t="shared" si="48"/>
        <v>2362.389</v>
      </c>
      <c r="C346" s="39">
        <v>1040.7</v>
      </c>
      <c r="D346" s="27">
        <v>2.27</v>
      </c>
      <c r="E346" s="36" t="s">
        <v>4</v>
      </c>
      <c r="F346" s="14">
        <v>1188</v>
      </c>
      <c r="G346" s="31">
        <f t="shared" si="47"/>
        <v>1.9885429292929293</v>
      </c>
    </row>
    <row r="347" spans="1:7" ht="22.5">
      <c r="A347" s="37" t="s">
        <v>20</v>
      </c>
      <c r="B347" s="28">
        <f t="shared" si="48"/>
        <v>541.164</v>
      </c>
      <c r="C347" s="39">
        <v>1040.7</v>
      </c>
      <c r="D347" s="29">
        <v>0.52</v>
      </c>
      <c r="E347" s="32" t="s">
        <v>5</v>
      </c>
      <c r="F347" s="6">
        <v>34</v>
      </c>
      <c r="G347" s="30">
        <f t="shared" si="47"/>
        <v>15.916588235294117</v>
      </c>
    </row>
    <row r="348" spans="1:7" ht="22.5">
      <c r="A348" s="22" t="s">
        <v>21</v>
      </c>
      <c r="B348" s="28">
        <f t="shared" si="48"/>
        <v>208.14000000000001</v>
      </c>
      <c r="C348" s="39">
        <v>1040.7</v>
      </c>
      <c r="D348" s="29">
        <v>0.2</v>
      </c>
      <c r="E348" s="32" t="s">
        <v>5</v>
      </c>
      <c r="F348" s="6">
        <v>34</v>
      </c>
      <c r="G348" s="30">
        <f t="shared" si="47"/>
        <v>6.121764705882353</v>
      </c>
    </row>
    <row r="349" spans="1:7" ht="33.75">
      <c r="A349" s="58" t="s">
        <v>22</v>
      </c>
      <c r="B349" s="28">
        <f t="shared" si="48"/>
        <v>280.98900000000003</v>
      </c>
      <c r="C349" s="39">
        <v>1040.7</v>
      </c>
      <c r="D349" s="59">
        <v>0.27</v>
      </c>
      <c r="E349" s="73" t="s">
        <v>24</v>
      </c>
      <c r="F349" s="13">
        <v>223</v>
      </c>
      <c r="G349" s="60">
        <f t="shared" si="47"/>
        <v>1.2600403587443947</v>
      </c>
    </row>
    <row r="350" spans="1:7" ht="16.5" thickBot="1">
      <c r="A350" s="35" t="s">
        <v>1</v>
      </c>
      <c r="B350" s="76">
        <f>SUM(B342:B349)</f>
        <v>5744.664000000001</v>
      </c>
      <c r="C350" s="24"/>
      <c r="D350" s="69">
        <f>SUM(D342:D349)</f>
        <v>5.520000000000001</v>
      </c>
      <c r="E350" s="79"/>
      <c r="F350" s="33"/>
      <c r="G350" s="25"/>
    </row>
    <row r="352" spans="1:7" ht="15.75">
      <c r="A352" s="100" t="s">
        <v>10</v>
      </c>
      <c r="B352" s="100"/>
      <c r="C352" s="100"/>
      <c r="D352" s="100"/>
      <c r="E352" s="100"/>
      <c r="F352" s="100"/>
      <c r="G352" s="100"/>
    </row>
    <row r="353" spans="1:7" ht="15.75">
      <c r="A353" s="100" t="s">
        <v>56</v>
      </c>
      <c r="B353" s="100"/>
      <c r="C353" s="100"/>
      <c r="D353" s="100"/>
      <c r="E353" s="100"/>
      <c r="F353" s="100"/>
      <c r="G353" s="100"/>
    </row>
    <row r="354" spans="1:7" ht="64.5" customHeight="1">
      <c r="A354" s="101" t="s">
        <v>0</v>
      </c>
      <c r="B354" s="101" t="s">
        <v>26</v>
      </c>
      <c r="C354" s="103" t="s">
        <v>38</v>
      </c>
      <c r="D354" s="104"/>
      <c r="E354" s="103" t="s">
        <v>11</v>
      </c>
      <c r="F354" s="108"/>
      <c r="G354" s="104"/>
    </row>
    <row r="355" spans="1:7" ht="126">
      <c r="A355" s="102"/>
      <c r="B355" s="102"/>
      <c r="C355" s="12" t="s">
        <v>6</v>
      </c>
      <c r="D355" s="12" t="s">
        <v>2</v>
      </c>
      <c r="E355" s="10" t="s">
        <v>9</v>
      </c>
      <c r="F355" s="9" t="s">
        <v>8</v>
      </c>
      <c r="G355" s="9" t="s">
        <v>25</v>
      </c>
    </row>
    <row r="356" spans="1:7" ht="56.25">
      <c r="A356" s="8" t="s">
        <v>15</v>
      </c>
      <c r="B356" s="28">
        <f>D356*C356</f>
        <v>1827.5800000000002</v>
      </c>
      <c r="C356" s="39">
        <v>1986.5</v>
      </c>
      <c r="D356" s="61">
        <v>0.92</v>
      </c>
      <c r="E356" s="32" t="s">
        <v>13</v>
      </c>
      <c r="F356" s="6">
        <v>2494</v>
      </c>
      <c r="G356" s="34">
        <f aca="true" t="shared" si="49" ref="G356:G364">B356/F356</f>
        <v>0.7327906976744186</v>
      </c>
    </row>
    <row r="357" spans="1:7" ht="31.5">
      <c r="A357" s="21" t="s">
        <v>16</v>
      </c>
      <c r="B357" s="28">
        <f aca="true" t="shared" si="50" ref="B357:B364">D357*C357</f>
        <v>774.735</v>
      </c>
      <c r="C357" s="39">
        <v>1986.5</v>
      </c>
      <c r="D357" s="27">
        <v>0.39</v>
      </c>
      <c r="E357" s="36" t="s">
        <v>12</v>
      </c>
      <c r="F357" s="14">
        <v>1</v>
      </c>
      <c r="G357" s="63">
        <f t="shared" si="49"/>
        <v>774.735</v>
      </c>
    </row>
    <row r="358" spans="1:7" ht="22.5">
      <c r="A358" s="22" t="s">
        <v>17</v>
      </c>
      <c r="B358" s="28">
        <f t="shared" si="50"/>
        <v>218.51500000000001</v>
      </c>
      <c r="C358" s="39">
        <v>1986.5</v>
      </c>
      <c r="D358" s="29">
        <v>0.11</v>
      </c>
      <c r="E358" s="32" t="s">
        <v>3</v>
      </c>
      <c r="F358" s="6">
        <v>1120</v>
      </c>
      <c r="G358" s="30">
        <f t="shared" si="49"/>
        <v>0.19510267857142857</v>
      </c>
    </row>
    <row r="359" spans="1:7" ht="56.25">
      <c r="A359" s="23" t="s">
        <v>18</v>
      </c>
      <c r="B359" s="28">
        <f t="shared" si="50"/>
        <v>1668.6599999999999</v>
      </c>
      <c r="C359" s="39">
        <v>1986.5</v>
      </c>
      <c r="D359" s="29">
        <v>0.84</v>
      </c>
      <c r="E359" s="32" t="s">
        <v>14</v>
      </c>
      <c r="F359" s="6">
        <v>2494</v>
      </c>
      <c r="G359" s="30">
        <f t="shared" si="49"/>
        <v>0.6690697674418604</v>
      </c>
    </row>
    <row r="360" spans="1:7" ht="33.75">
      <c r="A360" s="21" t="s">
        <v>19</v>
      </c>
      <c r="B360" s="28">
        <f t="shared" si="50"/>
        <v>4509.3550000000005</v>
      </c>
      <c r="C360" s="39">
        <v>1986.5</v>
      </c>
      <c r="D360" s="27">
        <v>2.27</v>
      </c>
      <c r="E360" s="36" t="s">
        <v>4</v>
      </c>
      <c r="F360" s="14">
        <v>1799</v>
      </c>
      <c r="G360" s="31">
        <f t="shared" si="49"/>
        <v>2.5065897720956087</v>
      </c>
    </row>
    <row r="361" spans="1:7" ht="22.5">
      <c r="A361" s="37" t="s">
        <v>20</v>
      </c>
      <c r="B361" s="28">
        <f t="shared" si="50"/>
        <v>1032.98</v>
      </c>
      <c r="C361" s="39">
        <v>1986.5</v>
      </c>
      <c r="D361" s="29">
        <v>0.52</v>
      </c>
      <c r="E361" s="32" t="s">
        <v>5</v>
      </c>
      <c r="F361" s="6">
        <v>93</v>
      </c>
      <c r="G361" s="30">
        <f t="shared" si="49"/>
        <v>11.10731182795699</v>
      </c>
    </row>
    <row r="362" spans="1:7" ht="22.5">
      <c r="A362" s="22" t="s">
        <v>21</v>
      </c>
      <c r="B362" s="28">
        <f t="shared" si="50"/>
        <v>397.3</v>
      </c>
      <c r="C362" s="39">
        <v>1986.5</v>
      </c>
      <c r="D362" s="29">
        <v>0.2</v>
      </c>
      <c r="E362" s="32" t="s">
        <v>5</v>
      </c>
      <c r="F362" s="6">
        <v>93</v>
      </c>
      <c r="G362" s="30">
        <f t="shared" si="49"/>
        <v>4.2720430107526886</v>
      </c>
    </row>
    <row r="363" spans="1:7" ht="45">
      <c r="A363" s="58" t="s">
        <v>28</v>
      </c>
      <c r="B363" s="28">
        <f t="shared" si="50"/>
        <v>516.49</v>
      </c>
      <c r="C363" s="39">
        <v>1986.5</v>
      </c>
      <c r="D363" s="59">
        <v>0.26</v>
      </c>
      <c r="E363" s="78" t="s">
        <v>29</v>
      </c>
      <c r="F363" s="13">
        <v>1266</v>
      </c>
      <c r="G363" s="60">
        <f t="shared" si="49"/>
        <v>0.4079699842022117</v>
      </c>
    </row>
    <row r="364" spans="1:7" ht="33.75">
      <c r="A364" s="58" t="s">
        <v>22</v>
      </c>
      <c r="B364" s="28">
        <f t="shared" si="50"/>
        <v>178.785</v>
      </c>
      <c r="C364" s="39">
        <v>1986.5</v>
      </c>
      <c r="D364" s="59">
        <v>0.09</v>
      </c>
      <c r="E364" s="73" t="s">
        <v>24</v>
      </c>
      <c r="F364" s="13">
        <v>521</v>
      </c>
      <c r="G364" s="60">
        <f t="shared" si="49"/>
        <v>0.34315738963531667</v>
      </c>
    </row>
    <row r="365" spans="1:7" ht="16.5" thickBot="1">
      <c r="A365" s="35" t="s">
        <v>1</v>
      </c>
      <c r="B365" s="76">
        <f>SUM(B356:B364)</f>
        <v>11124.4</v>
      </c>
      <c r="C365" s="24"/>
      <c r="D365" s="69">
        <f>SUM(D356:D364)</f>
        <v>5.6000000000000005</v>
      </c>
      <c r="E365" s="79"/>
      <c r="F365" s="33"/>
      <c r="G365" s="25"/>
    </row>
    <row r="367" spans="1:7" ht="15.75">
      <c r="A367" s="100" t="s">
        <v>10</v>
      </c>
      <c r="B367" s="100"/>
      <c r="C367" s="100"/>
      <c r="D367" s="100"/>
      <c r="E367" s="100"/>
      <c r="F367" s="100"/>
      <c r="G367" s="100"/>
    </row>
    <row r="368" spans="1:7" ht="15.75">
      <c r="A368" s="100" t="s">
        <v>57</v>
      </c>
      <c r="B368" s="100"/>
      <c r="C368" s="100"/>
      <c r="D368" s="100"/>
      <c r="E368" s="100"/>
      <c r="F368" s="100"/>
      <c r="G368" s="100"/>
    </row>
    <row r="369" spans="1:7" ht="60.75" customHeight="1">
      <c r="A369" s="101" t="s">
        <v>0</v>
      </c>
      <c r="B369" s="101" t="s">
        <v>26</v>
      </c>
      <c r="C369" s="103" t="s">
        <v>38</v>
      </c>
      <c r="D369" s="104"/>
      <c r="E369" s="103" t="s">
        <v>11</v>
      </c>
      <c r="F369" s="108"/>
      <c r="G369" s="104"/>
    </row>
    <row r="370" spans="1:7" ht="126">
      <c r="A370" s="102"/>
      <c r="B370" s="102"/>
      <c r="C370" s="12" t="s">
        <v>6</v>
      </c>
      <c r="D370" s="12" t="s">
        <v>2</v>
      </c>
      <c r="E370" s="10" t="s">
        <v>9</v>
      </c>
      <c r="F370" s="9" t="s">
        <v>8</v>
      </c>
      <c r="G370" s="9" t="s">
        <v>25</v>
      </c>
    </row>
    <row r="371" spans="1:7" ht="56.25">
      <c r="A371" s="8" t="s">
        <v>15</v>
      </c>
      <c r="B371" s="28">
        <f>D371*C371</f>
        <v>1799.7040000000002</v>
      </c>
      <c r="C371" s="39">
        <v>1956.2</v>
      </c>
      <c r="D371" s="61">
        <v>0.92</v>
      </c>
      <c r="E371" s="32" t="s">
        <v>13</v>
      </c>
      <c r="F371" s="6">
        <v>2283</v>
      </c>
      <c r="G371" s="34">
        <f aca="true" t="shared" si="51" ref="G371:G377">B371/F371</f>
        <v>0.7883066141042488</v>
      </c>
    </row>
    <row r="372" spans="1:7" ht="31.5">
      <c r="A372" s="21" t="s">
        <v>16</v>
      </c>
      <c r="B372" s="28">
        <f aca="true" t="shared" si="52" ref="B372:B377">D372*C372</f>
        <v>762.918</v>
      </c>
      <c r="C372" s="39">
        <v>1956.2</v>
      </c>
      <c r="D372" s="27">
        <v>0.39</v>
      </c>
      <c r="E372" s="36" t="s">
        <v>12</v>
      </c>
      <c r="F372" s="14">
        <v>1</v>
      </c>
      <c r="G372" s="63">
        <f t="shared" si="51"/>
        <v>762.918</v>
      </c>
    </row>
    <row r="373" spans="1:7" ht="22.5">
      <c r="A373" s="22" t="s">
        <v>17</v>
      </c>
      <c r="B373" s="28">
        <f t="shared" si="52"/>
        <v>215.18200000000002</v>
      </c>
      <c r="C373" s="39">
        <v>1956.2</v>
      </c>
      <c r="D373" s="29">
        <v>0.11</v>
      </c>
      <c r="E373" s="32" t="s">
        <v>3</v>
      </c>
      <c r="F373" s="6">
        <v>1260</v>
      </c>
      <c r="G373" s="30">
        <f t="shared" si="51"/>
        <v>0.1707793650793651</v>
      </c>
    </row>
    <row r="374" spans="1:7" ht="56.25">
      <c r="A374" s="23" t="s">
        <v>18</v>
      </c>
      <c r="B374" s="28">
        <f t="shared" si="52"/>
        <v>1643.208</v>
      </c>
      <c r="C374" s="39">
        <v>1956.2</v>
      </c>
      <c r="D374" s="29">
        <v>0.84</v>
      </c>
      <c r="E374" s="32" t="s">
        <v>14</v>
      </c>
      <c r="F374" s="6">
        <v>2283</v>
      </c>
      <c r="G374" s="30">
        <f t="shared" si="51"/>
        <v>0.7197582128777924</v>
      </c>
    </row>
    <row r="375" spans="1:7" ht="33.75">
      <c r="A375" s="21" t="s">
        <v>19</v>
      </c>
      <c r="B375" s="28">
        <f t="shared" si="52"/>
        <v>4440.5740000000005</v>
      </c>
      <c r="C375" s="39">
        <v>1956.2</v>
      </c>
      <c r="D375" s="27">
        <v>2.27</v>
      </c>
      <c r="E375" s="36" t="s">
        <v>4</v>
      </c>
      <c r="F375" s="90">
        <v>1858.4</v>
      </c>
      <c r="G375" s="31">
        <f t="shared" si="51"/>
        <v>2.3894608265174346</v>
      </c>
    </row>
    <row r="376" spans="1:7" ht="22.5">
      <c r="A376" s="37" t="s">
        <v>20</v>
      </c>
      <c r="B376" s="28">
        <f t="shared" si="52"/>
        <v>1017.224</v>
      </c>
      <c r="C376" s="39">
        <v>1956.2</v>
      </c>
      <c r="D376" s="29">
        <v>0.52</v>
      </c>
      <c r="E376" s="32" t="s">
        <v>5</v>
      </c>
      <c r="F376" s="6">
        <v>80</v>
      </c>
      <c r="G376" s="30">
        <f t="shared" si="51"/>
        <v>12.715300000000001</v>
      </c>
    </row>
    <row r="377" spans="1:7" ht="22.5">
      <c r="A377" s="22" t="s">
        <v>21</v>
      </c>
      <c r="B377" s="28">
        <f t="shared" si="52"/>
        <v>391.24</v>
      </c>
      <c r="C377" s="39">
        <v>1956.2</v>
      </c>
      <c r="D377" s="29">
        <v>0.2</v>
      </c>
      <c r="E377" s="32" t="s">
        <v>5</v>
      </c>
      <c r="F377" s="6">
        <v>80</v>
      </c>
      <c r="G377" s="30">
        <f t="shared" si="51"/>
        <v>4.8905</v>
      </c>
    </row>
    <row r="378" spans="1:7" ht="16.5" thickBot="1">
      <c r="A378" s="35" t="s">
        <v>1</v>
      </c>
      <c r="B378" s="76">
        <f>SUM(B371:B377)</f>
        <v>10270.050000000001</v>
      </c>
      <c r="C378" s="24"/>
      <c r="D378" s="69">
        <f>SUM(D371:D377)</f>
        <v>5.250000000000001</v>
      </c>
      <c r="E378" s="79"/>
      <c r="F378" s="33"/>
      <c r="G378" s="25"/>
    </row>
    <row r="380" spans="1:7" ht="15.75">
      <c r="A380" s="100" t="s">
        <v>10</v>
      </c>
      <c r="B380" s="100"/>
      <c r="C380" s="100"/>
      <c r="D380" s="100"/>
      <c r="E380" s="100"/>
      <c r="F380" s="100"/>
      <c r="G380" s="100"/>
    </row>
    <row r="381" spans="1:7" ht="15.75">
      <c r="A381" s="100" t="s">
        <v>58</v>
      </c>
      <c r="B381" s="100"/>
      <c r="C381" s="100"/>
      <c r="D381" s="100"/>
      <c r="E381" s="100"/>
      <c r="F381" s="100"/>
      <c r="G381" s="100"/>
    </row>
    <row r="382" spans="1:7" ht="52.5" customHeight="1">
      <c r="A382" s="101" t="s">
        <v>0</v>
      </c>
      <c r="B382" s="101" t="s">
        <v>26</v>
      </c>
      <c r="C382" s="103" t="s">
        <v>38</v>
      </c>
      <c r="D382" s="104"/>
      <c r="E382" s="103" t="s">
        <v>11</v>
      </c>
      <c r="F382" s="108"/>
      <c r="G382" s="104"/>
    </row>
    <row r="383" spans="1:7" ht="126">
      <c r="A383" s="102"/>
      <c r="B383" s="102"/>
      <c r="C383" s="12" t="s">
        <v>6</v>
      </c>
      <c r="D383" s="12" t="s">
        <v>2</v>
      </c>
      <c r="E383" s="10" t="s">
        <v>9</v>
      </c>
      <c r="F383" s="9" t="s">
        <v>8</v>
      </c>
      <c r="G383" s="9" t="s">
        <v>25</v>
      </c>
    </row>
    <row r="384" spans="1:7" ht="56.25">
      <c r="A384" s="8" t="s">
        <v>15</v>
      </c>
      <c r="B384" s="28">
        <f>D384*C384</f>
        <v>1319.188</v>
      </c>
      <c r="C384" s="39">
        <v>1433.9</v>
      </c>
      <c r="D384" s="61">
        <v>0.92</v>
      </c>
      <c r="E384" s="32" t="s">
        <v>13</v>
      </c>
      <c r="F384" s="6">
        <v>893</v>
      </c>
      <c r="G384" s="34">
        <f aca="true" t="shared" si="53" ref="G384:G390">B384/F384</f>
        <v>1.4772541993281076</v>
      </c>
    </row>
    <row r="385" spans="1:7" ht="31.5">
      <c r="A385" s="21" t="s">
        <v>16</v>
      </c>
      <c r="B385" s="28">
        <f aca="true" t="shared" si="54" ref="B385:B390">D385*C385</f>
        <v>559.221</v>
      </c>
      <c r="C385" s="39">
        <v>1433.9</v>
      </c>
      <c r="D385" s="27">
        <v>0.39</v>
      </c>
      <c r="E385" s="36" t="s">
        <v>12</v>
      </c>
      <c r="F385" s="14">
        <v>1</v>
      </c>
      <c r="G385" s="63">
        <f t="shared" si="53"/>
        <v>559.221</v>
      </c>
    </row>
    <row r="386" spans="1:7" ht="22.5">
      <c r="A386" s="22" t="s">
        <v>17</v>
      </c>
      <c r="B386" s="28">
        <f t="shared" si="54"/>
        <v>157.729</v>
      </c>
      <c r="C386" s="39">
        <v>1433.9</v>
      </c>
      <c r="D386" s="29">
        <v>0.11</v>
      </c>
      <c r="E386" s="32" t="s">
        <v>3</v>
      </c>
      <c r="F386" s="6">
        <v>102</v>
      </c>
      <c r="G386" s="30">
        <f t="shared" si="53"/>
        <v>1.5463627450980393</v>
      </c>
    </row>
    <row r="387" spans="1:7" ht="56.25">
      <c r="A387" s="23" t="s">
        <v>18</v>
      </c>
      <c r="B387" s="28">
        <f t="shared" si="54"/>
        <v>1204.476</v>
      </c>
      <c r="C387" s="39">
        <v>1433.9</v>
      </c>
      <c r="D387" s="29">
        <v>0.84</v>
      </c>
      <c r="E387" s="32" t="s">
        <v>14</v>
      </c>
      <c r="F387" s="6">
        <v>893</v>
      </c>
      <c r="G387" s="30">
        <f t="shared" si="53"/>
        <v>1.3487973124300112</v>
      </c>
    </row>
    <row r="388" spans="1:7" ht="33.75">
      <c r="A388" s="21" t="s">
        <v>19</v>
      </c>
      <c r="B388" s="28">
        <f t="shared" si="54"/>
        <v>3254.9530000000004</v>
      </c>
      <c r="C388" s="39">
        <v>1433.9</v>
      </c>
      <c r="D388" s="27">
        <v>2.27</v>
      </c>
      <c r="E388" s="36" t="s">
        <v>4</v>
      </c>
      <c r="F388" s="90">
        <v>1548.5</v>
      </c>
      <c r="G388" s="31">
        <f t="shared" si="53"/>
        <v>2.102003874717469</v>
      </c>
    </row>
    <row r="389" spans="1:7" ht="22.5">
      <c r="A389" s="37" t="s">
        <v>20</v>
      </c>
      <c r="B389" s="28">
        <f t="shared" si="54"/>
        <v>745.628</v>
      </c>
      <c r="C389" s="39">
        <v>1433.9</v>
      </c>
      <c r="D389" s="29">
        <v>0.52</v>
      </c>
      <c r="E389" s="32" t="s">
        <v>5</v>
      </c>
      <c r="F389" s="6">
        <v>56</v>
      </c>
      <c r="G389" s="30">
        <f t="shared" si="53"/>
        <v>13.314785714285716</v>
      </c>
    </row>
    <row r="390" spans="1:7" ht="22.5">
      <c r="A390" s="22" t="s">
        <v>21</v>
      </c>
      <c r="B390" s="28">
        <f t="shared" si="54"/>
        <v>286.78000000000003</v>
      </c>
      <c r="C390" s="39">
        <v>1433.9</v>
      </c>
      <c r="D390" s="29">
        <v>0.2</v>
      </c>
      <c r="E390" s="32" t="s">
        <v>5</v>
      </c>
      <c r="F390" s="6">
        <v>56</v>
      </c>
      <c r="G390" s="30">
        <f t="shared" si="53"/>
        <v>5.121071428571429</v>
      </c>
    </row>
    <row r="391" spans="1:7" ht="16.5" thickBot="1">
      <c r="A391" s="35" t="s">
        <v>1</v>
      </c>
      <c r="B391" s="76">
        <f>SUM(B384:B390)</f>
        <v>7527.975</v>
      </c>
      <c r="C391" s="24"/>
      <c r="D391" s="69">
        <f>SUM(D384:D390)</f>
        <v>5.250000000000001</v>
      </c>
      <c r="E391" s="79"/>
      <c r="F391" s="33"/>
      <c r="G391" s="25"/>
    </row>
    <row r="393" spans="1:7" ht="15.75">
      <c r="A393" s="100" t="s">
        <v>10</v>
      </c>
      <c r="B393" s="100"/>
      <c r="C393" s="100"/>
      <c r="D393" s="100"/>
      <c r="E393" s="100"/>
      <c r="F393" s="100"/>
      <c r="G393" s="100"/>
    </row>
    <row r="394" spans="1:7" ht="15.75">
      <c r="A394" s="100" t="s">
        <v>59</v>
      </c>
      <c r="B394" s="100"/>
      <c r="C394" s="100"/>
      <c r="D394" s="100"/>
      <c r="E394" s="100"/>
      <c r="F394" s="100"/>
      <c r="G394" s="100"/>
    </row>
    <row r="395" spans="1:7" ht="49.5" customHeight="1">
      <c r="A395" s="101" t="s">
        <v>0</v>
      </c>
      <c r="B395" s="101" t="s">
        <v>26</v>
      </c>
      <c r="C395" s="103" t="s">
        <v>38</v>
      </c>
      <c r="D395" s="104"/>
      <c r="E395" s="103" t="s">
        <v>11</v>
      </c>
      <c r="F395" s="108"/>
      <c r="G395" s="104"/>
    </row>
    <row r="396" spans="1:7" ht="126">
      <c r="A396" s="102"/>
      <c r="B396" s="102"/>
      <c r="C396" s="12" t="s">
        <v>6</v>
      </c>
      <c r="D396" s="12" t="s">
        <v>2</v>
      </c>
      <c r="E396" s="10" t="s">
        <v>9</v>
      </c>
      <c r="F396" s="9" t="s">
        <v>8</v>
      </c>
      <c r="G396" s="9" t="s">
        <v>25</v>
      </c>
    </row>
    <row r="397" spans="1:7" ht="56.25">
      <c r="A397" s="8" t="s">
        <v>15</v>
      </c>
      <c r="B397" s="28">
        <f>D397*C397</f>
        <v>1269.232</v>
      </c>
      <c r="C397" s="39">
        <v>1379.6</v>
      </c>
      <c r="D397" s="61">
        <v>0.92</v>
      </c>
      <c r="E397" s="32" t="s">
        <v>13</v>
      </c>
      <c r="F397" s="6">
        <v>893</v>
      </c>
      <c r="G397" s="34">
        <f aca="true" t="shared" si="55" ref="G397:G403">B397/F397</f>
        <v>1.4213124300111981</v>
      </c>
    </row>
    <row r="398" spans="1:7" ht="31.5">
      <c r="A398" s="21" t="s">
        <v>16</v>
      </c>
      <c r="B398" s="28">
        <f aca="true" t="shared" si="56" ref="B398:B403">D398*C398</f>
        <v>538.044</v>
      </c>
      <c r="C398" s="39">
        <v>1379.6</v>
      </c>
      <c r="D398" s="27">
        <v>0.39</v>
      </c>
      <c r="E398" s="36" t="s">
        <v>12</v>
      </c>
      <c r="F398" s="14">
        <v>1</v>
      </c>
      <c r="G398" s="63">
        <f t="shared" si="55"/>
        <v>538.044</v>
      </c>
    </row>
    <row r="399" spans="1:7" ht="22.5">
      <c r="A399" s="22" t="s">
        <v>17</v>
      </c>
      <c r="B399" s="28">
        <f t="shared" si="56"/>
        <v>151.756</v>
      </c>
      <c r="C399" s="39">
        <v>1379.6</v>
      </c>
      <c r="D399" s="29">
        <v>0.11</v>
      </c>
      <c r="E399" s="32" t="s">
        <v>3</v>
      </c>
      <c r="F399" s="6">
        <v>210</v>
      </c>
      <c r="G399" s="30">
        <f t="shared" si="55"/>
        <v>0.7226476190476191</v>
      </c>
    </row>
    <row r="400" spans="1:7" ht="56.25">
      <c r="A400" s="23" t="s">
        <v>18</v>
      </c>
      <c r="B400" s="28">
        <f t="shared" si="56"/>
        <v>1158.8639999999998</v>
      </c>
      <c r="C400" s="39">
        <v>1379.6</v>
      </c>
      <c r="D400" s="29">
        <v>0.84</v>
      </c>
      <c r="E400" s="32" t="s">
        <v>14</v>
      </c>
      <c r="F400" s="6">
        <v>893</v>
      </c>
      <c r="G400" s="30">
        <f t="shared" si="55"/>
        <v>1.297720044792833</v>
      </c>
    </row>
    <row r="401" spans="1:7" ht="33.75">
      <c r="A401" s="21" t="s">
        <v>19</v>
      </c>
      <c r="B401" s="28">
        <f t="shared" si="56"/>
        <v>3131.692</v>
      </c>
      <c r="C401" s="39">
        <v>1379.6</v>
      </c>
      <c r="D401" s="27">
        <v>2.27</v>
      </c>
      <c r="E401" s="36" t="s">
        <v>4</v>
      </c>
      <c r="F401" s="90">
        <v>1060</v>
      </c>
      <c r="G401" s="31">
        <f t="shared" si="55"/>
        <v>2.9544264150943396</v>
      </c>
    </row>
    <row r="402" spans="1:7" ht="22.5">
      <c r="A402" s="37" t="s">
        <v>20</v>
      </c>
      <c r="B402" s="28">
        <f t="shared" si="56"/>
        <v>717.3919999999999</v>
      </c>
      <c r="C402" s="39">
        <v>1379.6</v>
      </c>
      <c r="D402" s="29">
        <v>0.52</v>
      </c>
      <c r="E402" s="32" t="s">
        <v>5</v>
      </c>
      <c r="F402" s="6">
        <v>44</v>
      </c>
      <c r="G402" s="30">
        <f t="shared" si="55"/>
        <v>16.304363636363636</v>
      </c>
    </row>
    <row r="403" spans="1:7" ht="22.5">
      <c r="A403" s="22" t="s">
        <v>21</v>
      </c>
      <c r="B403" s="28">
        <f t="shared" si="56"/>
        <v>275.92</v>
      </c>
      <c r="C403" s="39">
        <v>1379.6</v>
      </c>
      <c r="D403" s="29">
        <v>0.2</v>
      </c>
      <c r="E403" s="32" t="s">
        <v>5</v>
      </c>
      <c r="F403" s="6">
        <v>44</v>
      </c>
      <c r="G403" s="30">
        <f t="shared" si="55"/>
        <v>6.270909090909091</v>
      </c>
    </row>
    <row r="404" spans="1:7" ht="16.5" thickBot="1">
      <c r="A404" s="35" t="s">
        <v>1</v>
      </c>
      <c r="B404" s="76">
        <f>SUM(B397:B403)</f>
        <v>7242.9</v>
      </c>
      <c r="C404" s="24"/>
      <c r="D404" s="69">
        <f>SUM(D397:D403)</f>
        <v>5.250000000000001</v>
      </c>
      <c r="E404" s="79"/>
      <c r="F404" s="33"/>
      <c r="G404" s="25"/>
    </row>
    <row r="406" spans="1:7" ht="15.75">
      <c r="A406" s="100" t="s">
        <v>10</v>
      </c>
      <c r="B406" s="100"/>
      <c r="C406" s="100"/>
      <c r="D406" s="100"/>
      <c r="E406" s="100"/>
      <c r="F406" s="100"/>
      <c r="G406" s="100"/>
    </row>
    <row r="407" spans="1:7" ht="15.75">
      <c r="A407" s="100" t="s">
        <v>60</v>
      </c>
      <c r="B407" s="100"/>
      <c r="C407" s="100"/>
      <c r="D407" s="100"/>
      <c r="E407" s="100"/>
      <c r="F407" s="100"/>
      <c r="G407" s="100"/>
    </row>
    <row r="408" spans="1:7" ht="51.75" customHeight="1">
      <c r="A408" s="101" t="s">
        <v>0</v>
      </c>
      <c r="B408" s="101" t="s">
        <v>26</v>
      </c>
      <c r="C408" s="103" t="s">
        <v>38</v>
      </c>
      <c r="D408" s="104"/>
      <c r="E408" s="103" t="s">
        <v>11</v>
      </c>
      <c r="F408" s="108"/>
      <c r="G408" s="104"/>
    </row>
    <row r="409" spans="1:7" ht="126">
      <c r="A409" s="102"/>
      <c r="B409" s="102"/>
      <c r="C409" s="12" t="s">
        <v>6</v>
      </c>
      <c r="D409" s="12" t="s">
        <v>2</v>
      </c>
      <c r="E409" s="10" t="s">
        <v>9</v>
      </c>
      <c r="F409" s="9" t="s">
        <v>8</v>
      </c>
      <c r="G409" s="9" t="s">
        <v>25</v>
      </c>
    </row>
    <row r="410" spans="1:7" ht="56.25">
      <c r="A410" s="8" t="s">
        <v>15</v>
      </c>
      <c r="B410" s="28">
        <f>D410*C410</f>
        <v>482.54</v>
      </c>
      <c r="C410" s="39">
        <v>524.5</v>
      </c>
      <c r="D410" s="61">
        <v>0.92</v>
      </c>
      <c r="E410" s="32" t="s">
        <v>13</v>
      </c>
      <c r="F410" s="6">
        <v>450</v>
      </c>
      <c r="G410" s="34">
        <f aca="true" t="shared" si="57" ref="G410:G416">B410/F410</f>
        <v>1.0723111111111112</v>
      </c>
    </row>
    <row r="411" spans="1:7" ht="31.5">
      <c r="A411" s="21" t="s">
        <v>16</v>
      </c>
      <c r="B411" s="28">
        <f aca="true" t="shared" si="58" ref="B411:B416">D411*C411</f>
        <v>204.555</v>
      </c>
      <c r="C411" s="39">
        <v>524.5</v>
      </c>
      <c r="D411" s="27">
        <v>0.39</v>
      </c>
      <c r="E411" s="36" t="s">
        <v>12</v>
      </c>
      <c r="F411" s="14">
        <v>1</v>
      </c>
      <c r="G411" s="63">
        <f t="shared" si="57"/>
        <v>204.555</v>
      </c>
    </row>
    <row r="412" spans="1:7" ht="22.5">
      <c r="A412" s="22" t="s">
        <v>17</v>
      </c>
      <c r="B412" s="28">
        <f t="shared" si="58"/>
        <v>57.695</v>
      </c>
      <c r="C412" s="39">
        <v>524.5</v>
      </c>
      <c r="D412" s="29">
        <v>0.11</v>
      </c>
      <c r="E412" s="32" t="s">
        <v>3</v>
      </c>
      <c r="F412" s="6">
        <v>60</v>
      </c>
      <c r="G412" s="30">
        <f t="shared" si="57"/>
        <v>0.9615833333333333</v>
      </c>
    </row>
    <row r="413" spans="1:7" ht="56.25">
      <c r="A413" s="23" t="s">
        <v>18</v>
      </c>
      <c r="B413" s="28">
        <f t="shared" si="58"/>
        <v>440.58</v>
      </c>
      <c r="C413" s="39">
        <v>524.5</v>
      </c>
      <c r="D413" s="29">
        <v>0.84</v>
      </c>
      <c r="E413" s="32" t="s">
        <v>14</v>
      </c>
      <c r="F413" s="6">
        <v>450</v>
      </c>
      <c r="G413" s="30">
        <f t="shared" si="57"/>
        <v>0.9790666666666666</v>
      </c>
    </row>
    <row r="414" spans="1:7" ht="33.75">
      <c r="A414" s="21" t="s">
        <v>19</v>
      </c>
      <c r="B414" s="28">
        <f t="shared" si="58"/>
        <v>1190.615</v>
      </c>
      <c r="C414" s="39">
        <v>524.5</v>
      </c>
      <c r="D414" s="27">
        <v>2.27</v>
      </c>
      <c r="E414" s="36" t="s">
        <v>4</v>
      </c>
      <c r="F414" s="90">
        <v>642</v>
      </c>
      <c r="G414" s="31">
        <f t="shared" si="57"/>
        <v>1.8545404984423677</v>
      </c>
    </row>
    <row r="415" spans="1:7" ht="22.5">
      <c r="A415" s="37" t="s">
        <v>20</v>
      </c>
      <c r="B415" s="28">
        <f t="shared" si="58"/>
        <v>272.74</v>
      </c>
      <c r="C415" s="39">
        <v>524.5</v>
      </c>
      <c r="D415" s="29">
        <v>0.52</v>
      </c>
      <c r="E415" s="32" t="s">
        <v>5</v>
      </c>
      <c r="F415" s="6">
        <v>13</v>
      </c>
      <c r="G415" s="30">
        <f t="shared" si="57"/>
        <v>20.98</v>
      </c>
    </row>
    <row r="416" spans="1:7" ht="22.5">
      <c r="A416" s="22" t="s">
        <v>21</v>
      </c>
      <c r="B416" s="28">
        <f t="shared" si="58"/>
        <v>104.9</v>
      </c>
      <c r="C416" s="39">
        <v>524.5</v>
      </c>
      <c r="D416" s="29">
        <v>0.2</v>
      </c>
      <c r="E416" s="32" t="s">
        <v>5</v>
      </c>
      <c r="F416" s="6">
        <v>13</v>
      </c>
      <c r="G416" s="30">
        <f t="shared" si="57"/>
        <v>8.069230769230769</v>
      </c>
    </row>
    <row r="417" spans="1:7" ht="16.5" thickBot="1">
      <c r="A417" s="35" t="s">
        <v>1</v>
      </c>
      <c r="B417" s="76">
        <f>SUM(B410:B416)</f>
        <v>2753.6250000000005</v>
      </c>
      <c r="C417" s="24"/>
      <c r="D417" s="69">
        <f>SUM(D410:D416)</f>
        <v>5.250000000000001</v>
      </c>
      <c r="E417" s="79"/>
      <c r="F417" s="33"/>
      <c r="G417" s="25"/>
    </row>
    <row r="419" spans="1:7" ht="15.75">
      <c r="A419" s="100" t="s">
        <v>10</v>
      </c>
      <c r="B419" s="100"/>
      <c r="C419" s="100"/>
      <c r="D419" s="100"/>
      <c r="E419" s="100"/>
      <c r="F419" s="100"/>
      <c r="G419" s="100"/>
    </row>
    <row r="420" spans="1:7" ht="15.75">
      <c r="A420" s="100" t="s">
        <v>61</v>
      </c>
      <c r="B420" s="100"/>
      <c r="C420" s="100"/>
      <c r="D420" s="100"/>
      <c r="E420" s="100"/>
      <c r="F420" s="100"/>
      <c r="G420" s="100"/>
    </row>
    <row r="421" spans="1:7" ht="47.25" customHeight="1">
      <c r="A421" s="101" t="s">
        <v>0</v>
      </c>
      <c r="B421" s="101" t="s">
        <v>26</v>
      </c>
      <c r="C421" s="103" t="s">
        <v>38</v>
      </c>
      <c r="D421" s="104"/>
      <c r="E421" s="103" t="s">
        <v>11</v>
      </c>
      <c r="F421" s="108"/>
      <c r="G421" s="104"/>
    </row>
    <row r="422" spans="1:7" ht="126">
      <c r="A422" s="102"/>
      <c r="B422" s="102"/>
      <c r="C422" s="12" t="s">
        <v>6</v>
      </c>
      <c r="D422" s="12" t="s">
        <v>2</v>
      </c>
      <c r="E422" s="10" t="s">
        <v>9</v>
      </c>
      <c r="F422" s="9" t="s">
        <v>8</v>
      </c>
      <c r="G422" s="9" t="s">
        <v>25</v>
      </c>
    </row>
    <row r="423" spans="1:7" ht="56.25">
      <c r="A423" s="8" t="s">
        <v>15</v>
      </c>
      <c r="B423" s="28">
        <f>D423*C423</f>
        <v>1295.176</v>
      </c>
      <c r="C423" s="39">
        <v>1407.8</v>
      </c>
      <c r="D423" s="61">
        <v>0.92</v>
      </c>
      <c r="E423" s="32" t="s">
        <v>13</v>
      </c>
      <c r="F423" s="6">
        <v>593</v>
      </c>
      <c r="G423" s="34">
        <f aca="true" t="shared" si="59" ref="G423:G429">B423/F423</f>
        <v>2.184107925801012</v>
      </c>
    </row>
    <row r="424" spans="1:7" ht="31.5">
      <c r="A424" s="21" t="s">
        <v>16</v>
      </c>
      <c r="B424" s="28">
        <f aca="true" t="shared" si="60" ref="B424:B429">D424*C424</f>
        <v>549.042</v>
      </c>
      <c r="C424" s="39">
        <v>1407.8</v>
      </c>
      <c r="D424" s="27">
        <v>0.39</v>
      </c>
      <c r="E424" s="36" t="s">
        <v>12</v>
      </c>
      <c r="F424" s="14">
        <v>1</v>
      </c>
      <c r="G424" s="63">
        <f t="shared" si="59"/>
        <v>549.042</v>
      </c>
    </row>
    <row r="425" spans="1:7" ht="22.5">
      <c r="A425" s="22" t="s">
        <v>17</v>
      </c>
      <c r="B425" s="28">
        <f t="shared" si="60"/>
        <v>154.858</v>
      </c>
      <c r="C425" s="39">
        <v>1407.8</v>
      </c>
      <c r="D425" s="29">
        <v>0.11</v>
      </c>
      <c r="E425" s="32" t="s">
        <v>3</v>
      </c>
      <c r="F425" s="6">
        <v>98</v>
      </c>
      <c r="G425" s="30">
        <f t="shared" si="59"/>
        <v>1.5801836734693877</v>
      </c>
    </row>
    <row r="426" spans="1:7" ht="56.25">
      <c r="A426" s="23" t="s">
        <v>18</v>
      </c>
      <c r="B426" s="28">
        <f t="shared" si="60"/>
        <v>1182.552</v>
      </c>
      <c r="C426" s="39">
        <v>1407.8</v>
      </c>
      <c r="D426" s="29">
        <v>0.84</v>
      </c>
      <c r="E426" s="32" t="s">
        <v>14</v>
      </c>
      <c r="F426" s="6">
        <v>593</v>
      </c>
      <c r="G426" s="30">
        <f t="shared" si="59"/>
        <v>1.994185497470489</v>
      </c>
    </row>
    <row r="427" spans="1:7" ht="33.75">
      <c r="A427" s="21" t="s">
        <v>19</v>
      </c>
      <c r="B427" s="28">
        <f t="shared" si="60"/>
        <v>3195.706</v>
      </c>
      <c r="C427" s="39">
        <v>1407.8</v>
      </c>
      <c r="D427" s="27">
        <v>2.27</v>
      </c>
      <c r="E427" s="36" t="s">
        <v>4</v>
      </c>
      <c r="F427" s="90">
        <v>1340.9</v>
      </c>
      <c r="G427" s="31">
        <f t="shared" si="59"/>
        <v>2.38325453053919</v>
      </c>
    </row>
    <row r="428" spans="1:7" ht="22.5">
      <c r="A428" s="37" t="s">
        <v>20</v>
      </c>
      <c r="B428" s="28">
        <f t="shared" si="60"/>
        <v>732.056</v>
      </c>
      <c r="C428" s="39">
        <v>1407.8</v>
      </c>
      <c r="D428" s="29">
        <v>0.52</v>
      </c>
      <c r="E428" s="32" t="s">
        <v>5</v>
      </c>
      <c r="F428" s="6">
        <v>47</v>
      </c>
      <c r="G428" s="30">
        <f t="shared" si="59"/>
        <v>15.575659574468085</v>
      </c>
    </row>
    <row r="429" spans="1:7" ht="22.5">
      <c r="A429" s="22" t="s">
        <v>21</v>
      </c>
      <c r="B429" s="28">
        <f t="shared" si="60"/>
        <v>281.56</v>
      </c>
      <c r="C429" s="39">
        <v>1407.8</v>
      </c>
      <c r="D429" s="29">
        <v>0.2</v>
      </c>
      <c r="E429" s="32" t="s">
        <v>5</v>
      </c>
      <c r="F429" s="6">
        <v>47</v>
      </c>
      <c r="G429" s="30">
        <f t="shared" si="59"/>
        <v>5.990638297872341</v>
      </c>
    </row>
    <row r="430" spans="1:7" ht="16.5" thickBot="1">
      <c r="A430" s="35" t="s">
        <v>1</v>
      </c>
      <c r="B430" s="76">
        <f>SUM(B423:B429)</f>
        <v>7390.95</v>
      </c>
      <c r="C430" s="24"/>
      <c r="D430" s="69">
        <f>SUM(D423:D429)</f>
        <v>5.250000000000001</v>
      </c>
      <c r="E430" s="79"/>
      <c r="F430" s="33"/>
      <c r="G430" s="25"/>
    </row>
    <row r="432" spans="1:7" ht="15.75">
      <c r="A432" s="100" t="s">
        <v>10</v>
      </c>
      <c r="B432" s="100"/>
      <c r="C432" s="100"/>
      <c r="D432" s="100"/>
      <c r="E432" s="100"/>
      <c r="F432" s="100"/>
      <c r="G432" s="100"/>
    </row>
    <row r="433" spans="1:7" ht="15.75">
      <c r="A433" s="100" t="s">
        <v>62</v>
      </c>
      <c r="B433" s="100"/>
      <c r="C433" s="100"/>
      <c r="D433" s="100"/>
      <c r="E433" s="100"/>
      <c r="F433" s="100"/>
      <c r="G433" s="100"/>
    </row>
    <row r="434" spans="1:7" ht="48" customHeight="1">
      <c r="A434" s="101" t="s">
        <v>0</v>
      </c>
      <c r="B434" s="101" t="s">
        <v>26</v>
      </c>
      <c r="C434" s="103" t="s">
        <v>38</v>
      </c>
      <c r="D434" s="104"/>
      <c r="E434" s="103" t="s">
        <v>11</v>
      </c>
      <c r="F434" s="108"/>
      <c r="G434" s="104"/>
    </row>
    <row r="435" spans="1:7" ht="126">
      <c r="A435" s="102"/>
      <c r="B435" s="102"/>
      <c r="C435" s="12" t="s">
        <v>6</v>
      </c>
      <c r="D435" s="12" t="s">
        <v>2</v>
      </c>
      <c r="E435" s="10" t="s">
        <v>9</v>
      </c>
      <c r="F435" s="9" t="s">
        <v>8</v>
      </c>
      <c r="G435" s="9" t="s">
        <v>25</v>
      </c>
    </row>
    <row r="436" spans="1:7" ht="56.25">
      <c r="A436" s="8" t="s">
        <v>15</v>
      </c>
      <c r="B436" s="28">
        <f>D436*C436</f>
        <v>1247.52</v>
      </c>
      <c r="C436" s="39">
        <v>1356</v>
      </c>
      <c r="D436" s="61">
        <v>0.92</v>
      </c>
      <c r="E436" s="32" t="s">
        <v>13</v>
      </c>
      <c r="F436" s="6">
        <v>893</v>
      </c>
      <c r="G436" s="34">
        <f aca="true" t="shared" si="61" ref="G436:G442">B436/F436</f>
        <v>1.3969988801791713</v>
      </c>
    </row>
    <row r="437" spans="1:7" ht="31.5">
      <c r="A437" s="21" t="s">
        <v>16</v>
      </c>
      <c r="B437" s="28">
        <f aca="true" t="shared" si="62" ref="B437:B442">D437*C437</f>
        <v>528.84</v>
      </c>
      <c r="C437" s="39">
        <v>1356</v>
      </c>
      <c r="D437" s="27">
        <v>0.39</v>
      </c>
      <c r="E437" s="36" t="s">
        <v>12</v>
      </c>
      <c r="F437" s="14">
        <v>1</v>
      </c>
      <c r="G437" s="63">
        <f t="shared" si="61"/>
        <v>528.84</v>
      </c>
    </row>
    <row r="438" spans="1:7" ht="22.5">
      <c r="A438" s="22" t="s">
        <v>17</v>
      </c>
      <c r="B438" s="28">
        <f t="shared" si="62"/>
        <v>149.16</v>
      </c>
      <c r="C438" s="39">
        <v>1356</v>
      </c>
      <c r="D438" s="29">
        <v>0.11</v>
      </c>
      <c r="E438" s="32" t="s">
        <v>3</v>
      </c>
      <c r="F438" s="6">
        <v>170</v>
      </c>
      <c r="G438" s="30">
        <f t="shared" si="61"/>
        <v>0.8774117647058823</v>
      </c>
    </row>
    <row r="439" spans="1:7" ht="56.25">
      <c r="A439" s="23" t="s">
        <v>18</v>
      </c>
      <c r="B439" s="28">
        <f t="shared" si="62"/>
        <v>1139.04</v>
      </c>
      <c r="C439" s="39">
        <v>1356</v>
      </c>
      <c r="D439" s="29">
        <v>0.84</v>
      </c>
      <c r="E439" s="32" t="s">
        <v>14</v>
      </c>
      <c r="F439" s="6">
        <v>893</v>
      </c>
      <c r="G439" s="30">
        <f t="shared" si="61"/>
        <v>1.2755207166853304</v>
      </c>
    </row>
    <row r="440" spans="1:7" ht="33.75">
      <c r="A440" s="21" t="s">
        <v>19</v>
      </c>
      <c r="B440" s="28">
        <f t="shared" si="62"/>
        <v>3078.12</v>
      </c>
      <c r="C440" s="39">
        <v>1356</v>
      </c>
      <c r="D440" s="27">
        <v>2.27</v>
      </c>
      <c r="E440" s="36" t="s">
        <v>4</v>
      </c>
      <c r="F440" s="90">
        <v>1400.9</v>
      </c>
      <c r="G440" s="31">
        <f t="shared" si="61"/>
        <v>2.197244628453137</v>
      </c>
    </row>
    <row r="441" spans="1:7" ht="22.5">
      <c r="A441" s="37" t="s">
        <v>20</v>
      </c>
      <c r="B441" s="28">
        <f t="shared" si="62"/>
        <v>705.12</v>
      </c>
      <c r="C441" s="39">
        <v>1356</v>
      </c>
      <c r="D441" s="29">
        <v>0.52</v>
      </c>
      <c r="E441" s="32" t="s">
        <v>5</v>
      </c>
      <c r="F441" s="6">
        <v>58</v>
      </c>
      <c r="G441" s="30">
        <f t="shared" si="61"/>
        <v>12.157241379310346</v>
      </c>
    </row>
    <row r="442" spans="1:7" ht="22.5">
      <c r="A442" s="22" t="s">
        <v>21</v>
      </c>
      <c r="B442" s="28">
        <f t="shared" si="62"/>
        <v>271.2</v>
      </c>
      <c r="C442" s="39">
        <v>1356</v>
      </c>
      <c r="D442" s="29">
        <v>0.2</v>
      </c>
      <c r="E442" s="32" t="s">
        <v>5</v>
      </c>
      <c r="F442" s="6">
        <v>58</v>
      </c>
      <c r="G442" s="30">
        <f t="shared" si="61"/>
        <v>4.675862068965517</v>
      </c>
    </row>
    <row r="443" spans="1:7" ht="16.5" thickBot="1">
      <c r="A443" s="35" t="s">
        <v>1</v>
      </c>
      <c r="B443" s="76">
        <f>SUM(B436:B442)</f>
        <v>7119</v>
      </c>
      <c r="C443" s="24"/>
      <c r="D443" s="69">
        <f>SUM(D436:D442)</f>
        <v>5.250000000000001</v>
      </c>
      <c r="E443" s="79"/>
      <c r="F443" s="33"/>
      <c r="G443" s="25"/>
    </row>
    <row r="445" spans="1:7" ht="15.75">
      <c r="A445" s="100" t="s">
        <v>10</v>
      </c>
      <c r="B445" s="100"/>
      <c r="C445" s="100"/>
      <c r="D445" s="100"/>
      <c r="E445" s="100"/>
      <c r="F445" s="100"/>
      <c r="G445" s="100"/>
    </row>
    <row r="446" spans="1:7" ht="21" customHeight="1">
      <c r="A446" s="100" t="s">
        <v>63</v>
      </c>
      <c r="B446" s="100"/>
      <c r="C446" s="100"/>
      <c r="D446" s="100"/>
      <c r="E446" s="100"/>
      <c r="F446" s="100"/>
      <c r="G446" s="100"/>
    </row>
    <row r="447" spans="1:7" ht="48" customHeight="1">
      <c r="A447" s="101" t="s">
        <v>0</v>
      </c>
      <c r="B447" s="101" t="s">
        <v>26</v>
      </c>
      <c r="C447" s="103" t="s">
        <v>38</v>
      </c>
      <c r="D447" s="104"/>
      <c r="E447" s="103" t="s">
        <v>11</v>
      </c>
      <c r="F447" s="108"/>
      <c r="G447" s="104"/>
    </row>
    <row r="448" spans="1:7" ht="126">
      <c r="A448" s="102"/>
      <c r="B448" s="102"/>
      <c r="C448" s="12" t="s">
        <v>6</v>
      </c>
      <c r="D448" s="12" t="s">
        <v>2</v>
      </c>
      <c r="E448" s="10" t="s">
        <v>9</v>
      </c>
      <c r="F448" s="9" t="s">
        <v>8</v>
      </c>
      <c r="G448" s="9" t="s">
        <v>25</v>
      </c>
    </row>
    <row r="449" spans="1:7" ht="56.25">
      <c r="A449" s="8" t="s">
        <v>15</v>
      </c>
      <c r="B449" s="28">
        <f>D449*C449</f>
        <v>821.652</v>
      </c>
      <c r="C449" s="39">
        <v>893.1</v>
      </c>
      <c r="D449" s="61">
        <v>0.92</v>
      </c>
      <c r="E449" s="32" t="s">
        <v>13</v>
      </c>
      <c r="F449" s="6">
        <v>664.5</v>
      </c>
      <c r="G449" s="34">
        <f aca="true" t="shared" si="63" ref="G449:G455">B449/F449</f>
        <v>1.2364966139954854</v>
      </c>
    </row>
    <row r="450" spans="1:7" ht="31.5">
      <c r="A450" s="21" t="s">
        <v>16</v>
      </c>
      <c r="B450" s="28">
        <f aca="true" t="shared" si="64" ref="B450:B455">D450*C450</f>
        <v>348.309</v>
      </c>
      <c r="C450" s="39">
        <v>893.1</v>
      </c>
      <c r="D450" s="27">
        <v>0.39</v>
      </c>
      <c r="E450" s="36" t="s">
        <v>12</v>
      </c>
      <c r="F450" s="14">
        <v>1</v>
      </c>
      <c r="G450" s="63">
        <f t="shared" si="63"/>
        <v>348.309</v>
      </c>
    </row>
    <row r="451" spans="1:7" ht="22.5">
      <c r="A451" s="22" t="s">
        <v>17</v>
      </c>
      <c r="B451" s="28">
        <f t="shared" si="64"/>
        <v>98.241</v>
      </c>
      <c r="C451" s="39">
        <v>893.1</v>
      </c>
      <c r="D451" s="29">
        <v>0.11</v>
      </c>
      <c r="E451" s="32" t="s">
        <v>3</v>
      </c>
      <c r="F451" s="6">
        <v>98</v>
      </c>
      <c r="G451" s="30">
        <f t="shared" si="63"/>
        <v>1.0024591836734693</v>
      </c>
    </row>
    <row r="452" spans="1:7" ht="56.25">
      <c r="A452" s="23" t="s">
        <v>18</v>
      </c>
      <c r="B452" s="28">
        <f t="shared" si="64"/>
        <v>750.204</v>
      </c>
      <c r="C452" s="39">
        <v>893.1</v>
      </c>
      <c r="D452" s="29">
        <v>0.84</v>
      </c>
      <c r="E452" s="32" t="s">
        <v>14</v>
      </c>
      <c r="F452" s="6">
        <v>664.5</v>
      </c>
      <c r="G452" s="30">
        <f t="shared" si="63"/>
        <v>1.1289751693002257</v>
      </c>
    </row>
    <row r="453" spans="1:7" ht="33.75">
      <c r="A453" s="21" t="s">
        <v>19</v>
      </c>
      <c r="B453" s="28">
        <f t="shared" si="64"/>
        <v>2027.337</v>
      </c>
      <c r="C453" s="39">
        <v>893.1</v>
      </c>
      <c r="D453" s="27">
        <v>2.27</v>
      </c>
      <c r="E453" s="36" t="s">
        <v>4</v>
      </c>
      <c r="F453" s="90">
        <v>713.2</v>
      </c>
      <c r="G453" s="31">
        <f t="shared" si="63"/>
        <v>2.8425925406618058</v>
      </c>
    </row>
    <row r="454" spans="1:7" ht="22.5">
      <c r="A454" s="37" t="s">
        <v>20</v>
      </c>
      <c r="B454" s="28">
        <f t="shared" si="64"/>
        <v>464.41200000000003</v>
      </c>
      <c r="C454" s="39">
        <v>893.1</v>
      </c>
      <c r="D454" s="29">
        <v>0.52</v>
      </c>
      <c r="E454" s="32" t="s">
        <v>5</v>
      </c>
      <c r="F454" s="6">
        <v>28</v>
      </c>
      <c r="G454" s="30">
        <f t="shared" si="63"/>
        <v>16.586142857142857</v>
      </c>
    </row>
    <row r="455" spans="1:7" ht="22.5">
      <c r="A455" s="22" t="s">
        <v>21</v>
      </c>
      <c r="B455" s="28">
        <f t="shared" si="64"/>
        <v>178.62</v>
      </c>
      <c r="C455" s="39">
        <v>893.1</v>
      </c>
      <c r="D455" s="29">
        <v>0.2</v>
      </c>
      <c r="E455" s="32" t="s">
        <v>5</v>
      </c>
      <c r="F455" s="6">
        <v>28</v>
      </c>
      <c r="G455" s="30">
        <f t="shared" si="63"/>
        <v>6.3792857142857144</v>
      </c>
    </row>
    <row r="456" spans="1:7" ht="16.5" thickBot="1">
      <c r="A456" s="35" t="s">
        <v>1</v>
      </c>
      <c r="B456" s="76">
        <f>SUM(B449:B455)</f>
        <v>4688.775</v>
      </c>
      <c r="C456" s="24"/>
      <c r="D456" s="69">
        <f>SUM(D449:D455)</f>
        <v>5.250000000000001</v>
      </c>
      <c r="E456" s="79"/>
      <c r="F456" s="33"/>
      <c r="G456" s="25"/>
    </row>
    <row r="458" spans="1:7" ht="15.75">
      <c r="A458" s="100" t="s">
        <v>10</v>
      </c>
      <c r="B458" s="100"/>
      <c r="C458" s="100"/>
      <c r="D458" s="100"/>
      <c r="E458" s="100"/>
      <c r="F458" s="100"/>
      <c r="G458" s="100"/>
    </row>
    <row r="459" spans="1:7" ht="15.75">
      <c r="A459" s="100" t="s">
        <v>64</v>
      </c>
      <c r="B459" s="100"/>
      <c r="C459" s="100"/>
      <c r="D459" s="100"/>
      <c r="E459" s="100"/>
      <c r="F459" s="100"/>
      <c r="G459" s="100"/>
    </row>
    <row r="460" spans="1:7" ht="50.25" customHeight="1">
      <c r="A460" s="101" t="s">
        <v>0</v>
      </c>
      <c r="B460" s="101" t="s">
        <v>26</v>
      </c>
      <c r="C460" s="103" t="s">
        <v>38</v>
      </c>
      <c r="D460" s="104"/>
      <c r="E460" s="103" t="s">
        <v>11</v>
      </c>
      <c r="F460" s="108"/>
      <c r="G460" s="104"/>
    </row>
    <row r="461" spans="1:7" ht="126">
      <c r="A461" s="102"/>
      <c r="B461" s="102"/>
      <c r="C461" s="12" t="s">
        <v>6</v>
      </c>
      <c r="D461" s="12" t="s">
        <v>2</v>
      </c>
      <c r="E461" s="10" t="s">
        <v>9</v>
      </c>
      <c r="F461" s="9" t="s">
        <v>8</v>
      </c>
      <c r="G461" s="9" t="s">
        <v>25</v>
      </c>
    </row>
    <row r="462" spans="1:7" ht="56.25">
      <c r="A462" s="8" t="s">
        <v>15</v>
      </c>
      <c r="B462" s="28">
        <f>D462*C462</f>
        <v>475.18</v>
      </c>
      <c r="C462" s="39">
        <v>516.5</v>
      </c>
      <c r="D462" s="61">
        <v>0.92</v>
      </c>
      <c r="E462" s="32" t="s">
        <v>13</v>
      </c>
      <c r="F462" s="6">
        <v>450</v>
      </c>
      <c r="G462" s="34">
        <f aca="true" t="shared" si="65" ref="G462:G468">B462/F462</f>
        <v>1.0559555555555555</v>
      </c>
    </row>
    <row r="463" spans="1:7" ht="31.5">
      <c r="A463" s="21" t="s">
        <v>16</v>
      </c>
      <c r="B463" s="28">
        <f aca="true" t="shared" si="66" ref="B463:B468">D463*C463</f>
        <v>201.435</v>
      </c>
      <c r="C463" s="39">
        <v>516.5</v>
      </c>
      <c r="D463" s="27">
        <v>0.39</v>
      </c>
      <c r="E463" s="36" t="s">
        <v>12</v>
      </c>
      <c r="F463" s="14">
        <v>1</v>
      </c>
      <c r="G463" s="63">
        <f t="shared" si="65"/>
        <v>201.435</v>
      </c>
    </row>
    <row r="464" spans="1:7" ht="22.5">
      <c r="A464" s="22" t="s">
        <v>17</v>
      </c>
      <c r="B464" s="28">
        <f t="shared" si="66"/>
        <v>56.815</v>
      </c>
      <c r="C464" s="39">
        <v>516.5</v>
      </c>
      <c r="D464" s="29">
        <v>0.11</v>
      </c>
      <c r="E464" s="32" t="s">
        <v>3</v>
      </c>
      <c r="F464" s="6">
        <v>64</v>
      </c>
      <c r="G464" s="30">
        <f t="shared" si="65"/>
        <v>0.887734375</v>
      </c>
    </row>
    <row r="465" spans="1:7" ht="56.25">
      <c r="A465" s="23" t="s">
        <v>18</v>
      </c>
      <c r="B465" s="28">
        <f t="shared" si="66"/>
        <v>433.85999999999996</v>
      </c>
      <c r="C465" s="39">
        <v>516.5</v>
      </c>
      <c r="D465" s="29">
        <v>0.84</v>
      </c>
      <c r="E465" s="32" t="s">
        <v>14</v>
      </c>
      <c r="F465" s="6">
        <v>450</v>
      </c>
      <c r="G465" s="30">
        <f t="shared" si="65"/>
        <v>0.9641333333333333</v>
      </c>
    </row>
    <row r="466" spans="1:7" ht="33.75">
      <c r="A466" s="21" t="s">
        <v>19</v>
      </c>
      <c r="B466" s="28">
        <f t="shared" si="66"/>
        <v>1172.455</v>
      </c>
      <c r="C466" s="39">
        <v>516.5</v>
      </c>
      <c r="D466" s="27">
        <v>2.27</v>
      </c>
      <c r="E466" s="36" t="s">
        <v>4</v>
      </c>
      <c r="F466" s="90">
        <v>1314</v>
      </c>
      <c r="G466" s="31">
        <f t="shared" si="65"/>
        <v>0.892279299847793</v>
      </c>
    </row>
    <row r="467" spans="1:7" ht="22.5">
      <c r="A467" s="37" t="s">
        <v>20</v>
      </c>
      <c r="B467" s="28">
        <f t="shared" si="66"/>
        <v>268.58</v>
      </c>
      <c r="C467" s="39">
        <v>516.5</v>
      </c>
      <c r="D467" s="29">
        <v>0.52</v>
      </c>
      <c r="E467" s="32" t="s">
        <v>5</v>
      </c>
      <c r="F467" s="6">
        <v>18</v>
      </c>
      <c r="G467" s="30">
        <f t="shared" si="65"/>
        <v>14.92111111111111</v>
      </c>
    </row>
    <row r="468" spans="1:7" ht="22.5">
      <c r="A468" s="22" t="s">
        <v>21</v>
      </c>
      <c r="B468" s="28">
        <f t="shared" si="66"/>
        <v>103.30000000000001</v>
      </c>
      <c r="C468" s="39">
        <v>516.5</v>
      </c>
      <c r="D468" s="29">
        <v>0.2</v>
      </c>
      <c r="E468" s="32" t="s">
        <v>5</v>
      </c>
      <c r="F468" s="6">
        <v>18</v>
      </c>
      <c r="G468" s="30">
        <f t="shared" si="65"/>
        <v>5.73888888888889</v>
      </c>
    </row>
    <row r="469" spans="1:7" ht="16.5" thickBot="1">
      <c r="A469" s="35" t="s">
        <v>1</v>
      </c>
      <c r="B469" s="76">
        <f>SUM(B462:B468)</f>
        <v>2711.625</v>
      </c>
      <c r="C469" s="24"/>
      <c r="D469" s="69">
        <f>SUM(D462:D468)</f>
        <v>5.250000000000001</v>
      </c>
      <c r="E469" s="79"/>
      <c r="F469" s="33"/>
      <c r="G469" s="25"/>
    </row>
    <row r="471" spans="1:7" ht="15.75">
      <c r="A471" s="100" t="s">
        <v>10</v>
      </c>
      <c r="B471" s="100"/>
      <c r="C471" s="100"/>
      <c r="D471" s="100"/>
      <c r="E471" s="100"/>
      <c r="F471" s="100"/>
      <c r="G471" s="100"/>
    </row>
    <row r="472" spans="1:7" ht="15.75">
      <c r="A472" s="100" t="s">
        <v>65</v>
      </c>
      <c r="B472" s="100"/>
      <c r="C472" s="100"/>
      <c r="D472" s="100"/>
      <c r="E472" s="100"/>
      <c r="F472" s="100"/>
      <c r="G472" s="100"/>
    </row>
    <row r="473" spans="1:7" ht="47.25" customHeight="1">
      <c r="A473" s="101" t="s">
        <v>0</v>
      </c>
      <c r="B473" s="101" t="s">
        <v>26</v>
      </c>
      <c r="C473" s="103" t="s">
        <v>38</v>
      </c>
      <c r="D473" s="104"/>
      <c r="E473" s="103" t="s">
        <v>11</v>
      </c>
      <c r="F473" s="108"/>
      <c r="G473" s="104"/>
    </row>
    <row r="474" spans="1:7" ht="126">
      <c r="A474" s="102"/>
      <c r="B474" s="102"/>
      <c r="C474" s="12" t="s">
        <v>6</v>
      </c>
      <c r="D474" s="12" t="s">
        <v>2</v>
      </c>
      <c r="E474" s="10" t="s">
        <v>9</v>
      </c>
      <c r="F474" s="9" t="s">
        <v>8</v>
      </c>
      <c r="G474" s="9" t="s">
        <v>25</v>
      </c>
    </row>
    <row r="475" spans="1:7" ht="56.25">
      <c r="A475" s="8" t="s">
        <v>15</v>
      </c>
      <c r="B475" s="28">
        <f>D475*C475</f>
        <v>487.78400000000005</v>
      </c>
      <c r="C475" s="39">
        <v>530.2</v>
      </c>
      <c r="D475" s="61">
        <v>0.92</v>
      </c>
      <c r="E475" s="32" t="s">
        <v>13</v>
      </c>
      <c r="F475" s="6">
        <v>450</v>
      </c>
      <c r="G475" s="34">
        <f aca="true" t="shared" si="67" ref="G475:G482">B475/F475</f>
        <v>1.0839644444444445</v>
      </c>
    </row>
    <row r="476" spans="1:7" ht="31.5">
      <c r="A476" s="21" t="s">
        <v>16</v>
      </c>
      <c r="B476" s="28">
        <f aca="true" t="shared" si="68" ref="B476:B482">D476*C476</f>
        <v>206.77800000000002</v>
      </c>
      <c r="C476" s="39">
        <v>530.2</v>
      </c>
      <c r="D476" s="27">
        <v>0.39</v>
      </c>
      <c r="E476" s="36" t="s">
        <v>12</v>
      </c>
      <c r="F476" s="14">
        <v>1</v>
      </c>
      <c r="G476" s="63">
        <f t="shared" si="67"/>
        <v>206.77800000000002</v>
      </c>
    </row>
    <row r="477" spans="1:7" ht="22.5">
      <c r="A477" s="22" t="s">
        <v>17</v>
      </c>
      <c r="B477" s="28">
        <f t="shared" si="68"/>
        <v>58.322</v>
      </c>
      <c r="C477" s="39">
        <v>530.2</v>
      </c>
      <c r="D477" s="29">
        <v>0.11</v>
      </c>
      <c r="E477" s="32" t="s">
        <v>3</v>
      </c>
      <c r="F477" s="6">
        <v>70</v>
      </c>
      <c r="G477" s="30">
        <f t="shared" si="67"/>
        <v>0.8331714285714286</v>
      </c>
    </row>
    <row r="478" spans="1:7" ht="56.25">
      <c r="A478" s="23" t="s">
        <v>18</v>
      </c>
      <c r="B478" s="28">
        <f t="shared" si="68"/>
        <v>445.368</v>
      </c>
      <c r="C478" s="39">
        <v>530.2</v>
      </c>
      <c r="D478" s="29">
        <v>0.84</v>
      </c>
      <c r="E478" s="32" t="s">
        <v>14</v>
      </c>
      <c r="F478" s="6">
        <v>450</v>
      </c>
      <c r="G478" s="30">
        <f t="shared" si="67"/>
        <v>0.9897066666666666</v>
      </c>
    </row>
    <row r="479" spans="1:7" ht="33.75">
      <c r="A479" s="21" t="s">
        <v>19</v>
      </c>
      <c r="B479" s="28">
        <f t="shared" si="68"/>
        <v>1203.554</v>
      </c>
      <c r="C479" s="39">
        <v>530.2</v>
      </c>
      <c r="D479" s="27">
        <v>2.27</v>
      </c>
      <c r="E479" s="36" t="s">
        <v>4</v>
      </c>
      <c r="F479" s="90">
        <v>980.8</v>
      </c>
      <c r="G479" s="31">
        <f t="shared" si="67"/>
        <v>1.2271146003262645</v>
      </c>
    </row>
    <row r="480" spans="1:7" ht="22.5">
      <c r="A480" s="37" t="s">
        <v>20</v>
      </c>
      <c r="B480" s="28">
        <f t="shared" si="68"/>
        <v>275.704</v>
      </c>
      <c r="C480" s="39">
        <v>530.2</v>
      </c>
      <c r="D480" s="29">
        <v>0.52</v>
      </c>
      <c r="E480" s="32" t="s">
        <v>5</v>
      </c>
      <c r="F480" s="6">
        <v>16</v>
      </c>
      <c r="G480" s="30">
        <f t="shared" si="67"/>
        <v>17.2315</v>
      </c>
    </row>
    <row r="481" spans="1:7" ht="22.5">
      <c r="A481" s="22" t="s">
        <v>21</v>
      </c>
      <c r="B481" s="28">
        <f t="shared" si="68"/>
        <v>106.04000000000002</v>
      </c>
      <c r="C481" s="39">
        <v>530.2</v>
      </c>
      <c r="D481" s="29">
        <v>0.2</v>
      </c>
      <c r="E481" s="32" t="s">
        <v>5</v>
      </c>
      <c r="F481" s="6">
        <v>16</v>
      </c>
      <c r="G481" s="30">
        <f t="shared" si="67"/>
        <v>6.627500000000001</v>
      </c>
    </row>
    <row r="482" spans="1:7" ht="33.75">
      <c r="A482" s="58" t="s">
        <v>22</v>
      </c>
      <c r="B482" s="28">
        <f t="shared" si="68"/>
        <v>318.12</v>
      </c>
      <c r="C482" s="39">
        <v>530.2</v>
      </c>
      <c r="D482" s="59">
        <v>0.6</v>
      </c>
      <c r="E482" s="73" t="s">
        <v>24</v>
      </c>
      <c r="F482" s="13">
        <v>65</v>
      </c>
      <c r="G482" s="60">
        <f t="shared" si="67"/>
        <v>4.894153846153846</v>
      </c>
    </row>
    <row r="483" spans="1:7" ht="16.5" thickBot="1">
      <c r="A483" s="35" t="s">
        <v>1</v>
      </c>
      <c r="B483" s="76">
        <f>SUM(B475:B482)</f>
        <v>3101.6700000000005</v>
      </c>
      <c r="C483" s="24"/>
      <c r="D483" s="69">
        <f>SUM(D475:D482)</f>
        <v>5.8500000000000005</v>
      </c>
      <c r="E483" s="79"/>
      <c r="F483" s="33"/>
      <c r="G483" s="25"/>
    </row>
    <row r="485" spans="1:7" ht="15.75">
      <c r="A485" s="100" t="s">
        <v>10</v>
      </c>
      <c r="B485" s="100"/>
      <c r="C485" s="100"/>
      <c r="D485" s="100"/>
      <c r="E485" s="100"/>
      <c r="F485" s="100"/>
      <c r="G485" s="100"/>
    </row>
    <row r="486" spans="1:7" ht="15.75">
      <c r="A486" s="100" t="s">
        <v>66</v>
      </c>
      <c r="B486" s="100"/>
      <c r="C486" s="100"/>
      <c r="D486" s="100"/>
      <c r="E486" s="100"/>
      <c r="F486" s="100"/>
      <c r="G486" s="100"/>
    </row>
    <row r="487" spans="1:7" ht="47.25" customHeight="1">
      <c r="A487" s="101" t="s">
        <v>0</v>
      </c>
      <c r="B487" s="101" t="s">
        <v>26</v>
      </c>
      <c r="C487" s="103" t="s">
        <v>38</v>
      </c>
      <c r="D487" s="104"/>
      <c r="E487" s="103" t="s">
        <v>11</v>
      </c>
      <c r="F487" s="108"/>
      <c r="G487" s="104"/>
    </row>
    <row r="488" spans="1:7" ht="126">
      <c r="A488" s="102"/>
      <c r="B488" s="102"/>
      <c r="C488" s="12" t="s">
        <v>6</v>
      </c>
      <c r="D488" s="12" t="s">
        <v>2</v>
      </c>
      <c r="E488" s="10" t="s">
        <v>9</v>
      </c>
      <c r="F488" s="9" t="s">
        <v>8</v>
      </c>
      <c r="G488" s="9" t="s">
        <v>25</v>
      </c>
    </row>
    <row r="489" spans="1:7" ht="56.25">
      <c r="A489" s="8" t="s">
        <v>15</v>
      </c>
      <c r="B489" s="28">
        <f>D489*C489</f>
        <v>813.648</v>
      </c>
      <c r="C489" s="39">
        <v>884.4</v>
      </c>
      <c r="D489" s="61">
        <v>0.92</v>
      </c>
      <c r="E489" s="32" t="s">
        <v>13</v>
      </c>
      <c r="F489" s="6">
        <v>664.5</v>
      </c>
      <c r="G489" s="34">
        <f aca="true" t="shared" si="69" ref="G489:G496">B489/F489</f>
        <v>1.224451467268623</v>
      </c>
    </row>
    <row r="490" spans="1:7" ht="31.5">
      <c r="A490" s="21" t="s">
        <v>16</v>
      </c>
      <c r="B490" s="28">
        <f aca="true" t="shared" si="70" ref="B490:B496">D490*C490</f>
        <v>344.916</v>
      </c>
      <c r="C490" s="39">
        <v>884.4</v>
      </c>
      <c r="D490" s="27">
        <v>0.39</v>
      </c>
      <c r="E490" s="36" t="s">
        <v>12</v>
      </c>
      <c r="F490" s="14">
        <v>1</v>
      </c>
      <c r="G490" s="63">
        <f t="shared" si="69"/>
        <v>344.916</v>
      </c>
    </row>
    <row r="491" spans="1:7" ht="22.5">
      <c r="A491" s="22" t="s">
        <v>17</v>
      </c>
      <c r="B491" s="28">
        <f t="shared" si="70"/>
        <v>97.28399999999999</v>
      </c>
      <c r="C491" s="39">
        <v>884.4</v>
      </c>
      <c r="D491" s="29">
        <v>0.11</v>
      </c>
      <c r="E491" s="32" t="s">
        <v>3</v>
      </c>
      <c r="F491" s="6">
        <v>78</v>
      </c>
      <c r="G491" s="30">
        <f t="shared" si="69"/>
        <v>1.2472307692307691</v>
      </c>
    </row>
    <row r="492" spans="1:7" ht="56.25">
      <c r="A492" s="23" t="s">
        <v>18</v>
      </c>
      <c r="B492" s="28">
        <f t="shared" si="70"/>
        <v>742.896</v>
      </c>
      <c r="C492" s="39">
        <v>884.4</v>
      </c>
      <c r="D492" s="29">
        <v>0.84</v>
      </c>
      <c r="E492" s="32" t="s">
        <v>14</v>
      </c>
      <c r="F492" s="6">
        <v>664.5</v>
      </c>
      <c r="G492" s="30">
        <f t="shared" si="69"/>
        <v>1.1179774266365687</v>
      </c>
    </row>
    <row r="493" spans="1:7" ht="33.75">
      <c r="A493" s="21" t="s">
        <v>19</v>
      </c>
      <c r="B493" s="28">
        <f t="shared" si="70"/>
        <v>2007.588</v>
      </c>
      <c r="C493" s="39">
        <v>884.4</v>
      </c>
      <c r="D493" s="27">
        <v>2.27</v>
      </c>
      <c r="E493" s="36" t="s">
        <v>4</v>
      </c>
      <c r="F493" s="90">
        <v>1207.5</v>
      </c>
      <c r="G493" s="31">
        <f t="shared" si="69"/>
        <v>1.6625987577639751</v>
      </c>
    </row>
    <row r="494" spans="1:7" ht="22.5">
      <c r="A494" s="37" t="s">
        <v>20</v>
      </c>
      <c r="B494" s="28">
        <f t="shared" si="70"/>
        <v>459.888</v>
      </c>
      <c r="C494" s="39">
        <v>884.4</v>
      </c>
      <c r="D494" s="29">
        <v>0.52</v>
      </c>
      <c r="E494" s="32" t="s">
        <v>5</v>
      </c>
      <c r="F494" s="6">
        <v>32</v>
      </c>
      <c r="G494" s="30">
        <f t="shared" si="69"/>
        <v>14.3715</v>
      </c>
    </row>
    <row r="495" spans="1:7" ht="22.5">
      <c r="A495" s="22" t="s">
        <v>21</v>
      </c>
      <c r="B495" s="28">
        <f t="shared" si="70"/>
        <v>176.88</v>
      </c>
      <c r="C495" s="39">
        <v>884.4</v>
      </c>
      <c r="D495" s="29">
        <v>0.2</v>
      </c>
      <c r="E495" s="32" t="s">
        <v>5</v>
      </c>
      <c r="F495" s="6">
        <v>32</v>
      </c>
      <c r="G495" s="30">
        <f t="shared" si="69"/>
        <v>5.5275</v>
      </c>
    </row>
    <row r="496" spans="1:7" ht="33.75">
      <c r="A496" s="58" t="s">
        <v>22</v>
      </c>
      <c r="B496" s="28">
        <f t="shared" si="70"/>
        <v>530.64</v>
      </c>
      <c r="C496" s="39">
        <v>884.4</v>
      </c>
      <c r="D496" s="59">
        <v>0.6</v>
      </c>
      <c r="E496" s="73" t="s">
        <v>24</v>
      </c>
      <c r="F496" s="13">
        <v>104</v>
      </c>
      <c r="G496" s="60">
        <f t="shared" si="69"/>
        <v>5.102307692307692</v>
      </c>
    </row>
    <row r="497" spans="1:7" ht="16.5" thickBot="1">
      <c r="A497" s="35" t="s">
        <v>1</v>
      </c>
      <c r="B497" s="76">
        <f>SUM(B489:B496)</f>
        <v>5173.740000000001</v>
      </c>
      <c r="C497" s="24"/>
      <c r="D497" s="69">
        <f>SUM(D489:D496)</f>
        <v>5.8500000000000005</v>
      </c>
      <c r="E497" s="79"/>
      <c r="F497" s="33"/>
      <c r="G497" s="25"/>
    </row>
    <row r="499" spans="1:7" ht="15.75">
      <c r="A499" s="100" t="s">
        <v>10</v>
      </c>
      <c r="B499" s="100"/>
      <c r="C499" s="100"/>
      <c r="D499" s="100"/>
      <c r="E499" s="100"/>
      <c r="F499" s="100"/>
      <c r="G499" s="100"/>
    </row>
    <row r="500" spans="1:7" ht="15.75">
      <c r="A500" s="100" t="s">
        <v>68</v>
      </c>
      <c r="B500" s="100"/>
      <c r="C500" s="100"/>
      <c r="D500" s="100"/>
      <c r="E500" s="100"/>
      <c r="F500" s="100"/>
      <c r="G500" s="100"/>
    </row>
    <row r="501" spans="1:7" ht="47.25" customHeight="1">
      <c r="A501" s="101" t="s">
        <v>0</v>
      </c>
      <c r="B501" s="101" t="s">
        <v>26</v>
      </c>
      <c r="C501" s="103" t="s">
        <v>38</v>
      </c>
      <c r="D501" s="104"/>
      <c r="E501" s="103" t="s">
        <v>11</v>
      </c>
      <c r="F501" s="108"/>
      <c r="G501" s="104"/>
    </row>
    <row r="502" spans="1:7" ht="126">
      <c r="A502" s="102"/>
      <c r="B502" s="102"/>
      <c r="C502" s="12" t="s">
        <v>6</v>
      </c>
      <c r="D502" s="12" t="s">
        <v>2</v>
      </c>
      <c r="E502" s="10" t="s">
        <v>9</v>
      </c>
      <c r="F502" s="9" t="s">
        <v>8</v>
      </c>
      <c r="G502" s="9" t="s">
        <v>25</v>
      </c>
    </row>
    <row r="503" spans="1:7" ht="56.25">
      <c r="A503" s="8" t="s">
        <v>15</v>
      </c>
      <c r="B503" s="28">
        <f>D503*C503</f>
        <v>478.768</v>
      </c>
      <c r="C503" s="39">
        <v>520.4</v>
      </c>
      <c r="D503" s="61">
        <v>0.92</v>
      </c>
      <c r="E503" s="32" t="s">
        <v>13</v>
      </c>
      <c r="F503" s="6">
        <v>450</v>
      </c>
      <c r="G503" s="34">
        <f aca="true" t="shared" si="71" ref="G503:G509">B503/F503</f>
        <v>1.063928888888889</v>
      </c>
    </row>
    <row r="504" spans="1:7" ht="31.5">
      <c r="A504" s="21" t="s">
        <v>16</v>
      </c>
      <c r="B504" s="28">
        <f aca="true" t="shared" si="72" ref="B504:B509">D504*C504</f>
        <v>202.956</v>
      </c>
      <c r="C504" s="39">
        <v>520.4</v>
      </c>
      <c r="D504" s="27">
        <v>0.39</v>
      </c>
      <c r="E504" s="36" t="s">
        <v>12</v>
      </c>
      <c r="F504" s="14">
        <v>1</v>
      </c>
      <c r="G504" s="63">
        <f t="shared" si="71"/>
        <v>202.956</v>
      </c>
    </row>
    <row r="505" spans="1:7" ht="22.5">
      <c r="A505" s="22" t="s">
        <v>17</v>
      </c>
      <c r="B505" s="28">
        <f t="shared" si="72"/>
        <v>57.244</v>
      </c>
      <c r="C505" s="39">
        <v>520.4</v>
      </c>
      <c r="D505" s="29">
        <v>0.11</v>
      </c>
      <c r="E505" s="32" t="s">
        <v>3</v>
      </c>
      <c r="F505" s="6">
        <v>64</v>
      </c>
      <c r="G505" s="30">
        <f t="shared" si="71"/>
        <v>0.8944375</v>
      </c>
    </row>
    <row r="506" spans="1:7" ht="56.25">
      <c r="A506" s="23" t="s">
        <v>18</v>
      </c>
      <c r="B506" s="28">
        <f t="shared" si="72"/>
        <v>437.13599999999997</v>
      </c>
      <c r="C506" s="39">
        <v>520.4</v>
      </c>
      <c r="D506" s="29">
        <v>0.84</v>
      </c>
      <c r="E506" s="32" t="s">
        <v>14</v>
      </c>
      <c r="F506" s="6">
        <v>450</v>
      </c>
      <c r="G506" s="30">
        <f t="shared" si="71"/>
        <v>0.9714133333333332</v>
      </c>
    </row>
    <row r="507" spans="1:7" ht="33.75">
      <c r="A507" s="21" t="s">
        <v>19</v>
      </c>
      <c r="B507" s="28">
        <f t="shared" si="72"/>
        <v>1181.308</v>
      </c>
      <c r="C507" s="39">
        <v>520.4</v>
      </c>
      <c r="D507" s="27">
        <v>2.27</v>
      </c>
      <c r="E507" s="36" t="s">
        <v>4</v>
      </c>
      <c r="F507" s="90">
        <v>1482.7</v>
      </c>
      <c r="G507" s="31">
        <f t="shared" si="71"/>
        <v>0.7967275915559452</v>
      </c>
    </row>
    <row r="508" spans="1:7" ht="22.5">
      <c r="A508" s="37" t="s">
        <v>20</v>
      </c>
      <c r="B508" s="28">
        <f t="shared" si="72"/>
        <v>270.608</v>
      </c>
      <c r="C508" s="39">
        <v>520.4</v>
      </c>
      <c r="D508" s="29">
        <v>0.52</v>
      </c>
      <c r="E508" s="32" t="s">
        <v>5</v>
      </c>
      <c r="F508" s="6">
        <v>13</v>
      </c>
      <c r="G508" s="30">
        <f t="shared" si="71"/>
        <v>20.816</v>
      </c>
    </row>
    <row r="509" spans="1:7" ht="22.5">
      <c r="A509" s="22" t="s">
        <v>21</v>
      </c>
      <c r="B509" s="28">
        <f t="shared" si="72"/>
        <v>104.08</v>
      </c>
      <c r="C509" s="39">
        <v>520.4</v>
      </c>
      <c r="D509" s="29">
        <v>0.2</v>
      </c>
      <c r="E509" s="32" t="s">
        <v>5</v>
      </c>
      <c r="F509" s="6">
        <v>13</v>
      </c>
      <c r="G509" s="30">
        <f t="shared" si="71"/>
        <v>8.006153846153847</v>
      </c>
    </row>
    <row r="510" spans="1:7" ht="16.5" thickBot="1">
      <c r="A510" s="35" t="s">
        <v>1</v>
      </c>
      <c r="B510" s="76">
        <f>SUM(B503:B509)</f>
        <v>2732.1</v>
      </c>
      <c r="C510" s="24"/>
      <c r="D510" s="69">
        <f>SUM(D503:D509)</f>
        <v>5.250000000000001</v>
      </c>
      <c r="E510" s="79"/>
      <c r="F510" s="33"/>
      <c r="G510" s="25"/>
    </row>
    <row r="512" spans="1:7" ht="15.75">
      <c r="A512" s="100" t="s">
        <v>10</v>
      </c>
      <c r="B512" s="100"/>
      <c r="C512" s="100"/>
      <c r="D512" s="100"/>
      <c r="E512" s="100"/>
      <c r="F512" s="100"/>
      <c r="G512" s="100"/>
    </row>
    <row r="513" spans="1:7" ht="15.75">
      <c r="A513" s="100" t="s">
        <v>67</v>
      </c>
      <c r="B513" s="100"/>
      <c r="C513" s="100"/>
      <c r="D513" s="100"/>
      <c r="E513" s="100"/>
      <c r="F513" s="100"/>
      <c r="G513" s="100"/>
    </row>
    <row r="514" spans="1:7" ht="42" customHeight="1">
      <c r="A514" s="101" t="s">
        <v>0</v>
      </c>
      <c r="B514" s="101" t="s">
        <v>26</v>
      </c>
      <c r="C514" s="103" t="s">
        <v>38</v>
      </c>
      <c r="D514" s="104"/>
      <c r="E514" s="103" t="s">
        <v>11</v>
      </c>
      <c r="F514" s="108"/>
      <c r="G514" s="104"/>
    </row>
    <row r="515" spans="1:7" ht="126">
      <c r="A515" s="102"/>
      <c r="B515" s="102"/>
      <c r="C515" s="12" t="s">
        <v>6</v>
      </c>
      <c r="D515" s="12" t="s">
        <v>2</v>
      </c>
      <c r="E515" s="10" t="s">
        <v>9</v>
      </c>
      <c r="F515" s="9" t="s">
        <v>8</v>
      </c>
      <c r="G515" s="9" t="s">
        <v>25</v>
      </c>
    </row>
    <row r="516" spans="1:7" ht="56.25">
      <c r="A516" s="8" t="s">
        <v>15</v>
      </c>
      <c r="B516" s="28">
        <f>D516*C516</f>
        <v>1291.036</v>
      </c>
      <c r="C516" s="39">
        <v>1403.3</v>
      </c>
      <c r="D516" s="61">
        <v>0.92</v>
      </c>
      <c r="E516" s="32" t="s">
        <v>13</v>
      </c>
      <c r="F516" s="6">
        <v>593</v>
      </c>
      <c r="G516" s="34">
        <f aca="true" t="shared" si="73" ref="G516:G522">B516/F516</f>
        <v>2.177126475548061</v>
      </c>
    </row>
    <row r="517" spans="1:7" ht="31.5">
      <c r="A517" s="21" t="s">
        <v>16</v>
      </c>
      <c r="B517" s="28">
        <f aca="true" t="shared" si="74" ref="B517:B522">D517*C517</f>
        <v>547.287</v>
      </c>
      <c r="C517" s="39">
        <v>1403.3</v>
      </c>
      <c r="D517" s="27">
        <v>0.39</v>
      </c>
      <c r="E517" s="36" t="s">
        <v>12</v>
      </c>
      <c r="F517" s="14">
        <v>1</v>
      </c>
      <c r="G517" s="63">
        <f t="shared" si="73"/>
        <v>547.287</v>
      </c>
    </row>
    <row r="518" spans="1:7" ht="22.5">
      <c r="A518" s="22" t="s">
        <v>17</v>
      </c>
      <c r="B518" s="28">
        <f t="shared" si="74"/>
        <v>154.363</v>
      </c>
      <c r="C518" s="39">
        <v>1403.3</v>
      </c>
      <c r="D518" s="29">
        <v>0.11</v>
      </c>
      <c r="E518" s="32" t="s">
        <v>3</v>
      </c>
      <c r="F518" s="6">
        <v>98</v>
      </c>
      <c r="G518" s="30">
        <f t="shared" si="73"/>
        <v>1.5751326530612244</v>
      </c>
    </row>
    <row r="519" spans="1:7" ht="56.25">
      <c r="A519" s="23" t="s">
        <v>18</v>
      </c>
      <c r="B519" s="28">
        <f t="shared" si="74"/>
        <v>1178.772</v>
      </c>
      <c r="C519" s="39">
        <v>1403.3</v>
      </c>
      <c r="D519" s="29">
        <v>0.84</v>
      </c>
      <c r="E519" s="32" t="s">
        <v>14</v>
      </c>
      <c r="F519" s="6">
        <v>593</v>
      </c>
      <c r="G519" s="30">
        <f t="shared" si="73"/>
        <v>1.9878111298482293</v>
      </c>
    </row>
    <row r="520" spans="1:7" ht="33.75">
      <c r="A520" s="21" t="s">
        <v>19</v>
      </c>
      <c r="B520" s="28">
        <f t="shared" si="74"/>
        <v>3185.491</v>
      </c>
      <c r="C520" s="39">
        <v>1403.3</v>
      </c>
      <c r="D520" s="27">
        <v>2.27</v>
      </c>
      <c r="E520" s="36" t="s">
        <v>4</v>
      </c>
      <c r="F520" s="90">
        <v>1400.1</v>
      </c>
      <c r="G520" s="31">
        <f t="shared" si="73"/>
        <v>2.275188200842797</v>
      </c>
    </row>
    <row r="521" spans="1:7" ht="22.5">
      <c r="A521" s="37" t="s">
        <v>20</v>
      </c>
      <c r="B521" s="28">
        <f t="shared" si="74"/>
        <v>729.716</v>
      </c>
      <c r="C521" s="39">
        <v>1403.3</v>
      </c>
      <c r="D521" s="29">
        <v>0.52</v>
      </c>
      <c r="E521" s="32" t="s">
        <v>5</v>
      </c>
      <c r="F521" s="6">
        <v>39</v>
      </c>
      <c r="G521" s="30">
        <f t="shared" si="73"/>
        <v>18.71066666666667</v>
      </c>
    </row>
    <row r="522" spans="1:7" ht="22.5">
      <c r="A522" s="22" t="s">
        <v>21</v>
      </c>
      <c r="B522" s="28">
        <f t="shared" si="74"/>
        <v>280.66</v>
      </c>
      <c r="C522" s="39">
        <v>1403.3</v>
      </c>
      <c r="D522" s="29">
        <v>0.2</v>
      </c>
      <c r="E522" s="32" t="s">
        <v>5</v>
      </c>
      <c r="F522" s="6">
        <v>39</v>
      </c>
      <c r="G522" s="30">
        <f t="shared" si="73"/>
        <v>7.196410256410257</v>
      </c>
    </row>
    <row r="523" spans="1:7" ht="16.5" thickBot="1">
      <c r="A523" s="35" t="s">
        <v>1</v>
      </c>
      <c r="B523" s="76">
        <f>SUM(B516:B522)</f>
        <v>7367.325000000001</v>
      </c>
      <c r="C523" s="24"/>
      <c r="D523" s="69">
        <f>SUM(D516:D522)</f>
        <v>5.250000000000001</v>
      </c>
      <c r="E523" s="79"/>
      <c r="F523" s="33"/>
      <c r="G523" s="25"/>
    </row>
    <row r="525" spans="1:7" ht="15.75">
      <c r="A525" s="100" t="s">
        <v>10</v>
      </c>
      <c r="B525" s="100"/>
      <c r="C525" s="100"/>
      <c r="D525" s="100"/>
      <c r="E525" s="100"/>
      <c r="F525" s="100"/>
      <c r="G525" s="100"/>
    </row>
    <row r="526" spans="1:7" ht="15.75">
      <c r="A526" s="100" t="s">
        <v>70</v>
      </c>
      <c r="B526" s="100"/>
      <c r="C526" s="100"/>
      <c r="D526" s="100"/>
      <c r="E526" s="100"/>
      <c r="F526" s="100"/>
      <c r="G526" s="100"/>
    </row>
    <row r="527" spans="1:7" ht="43.5" customHeight="1">
      <c r="A527" s="101" t="s">
        <v>0</v>
      </c>
      <c r="B527" s="101" t="s">
        <v>26</v>
      </c>
      <c r="C527" s="103" t="s">
        <v>38</v>
      </c>
      <c r="D527" s="104"/>
      <c r="E527" s="103" t="s">
        <v>11</v>
      </c>
      <c r="F527" s="108"/>
      <c r="G527" s="104"/>
    </row>
    <row r="528" spans="1:7" ht="126">
      <c r="A528" s="102"/>
      <c r="B528" s="102"/>
      <c r="C528" s="12" t="s">
        <v>6</v>
      </c>
      <c r="D528" s="12" t="s">
        <v>2</v>
      </c>
      <c r="E528" s="10" t="s">
        <v>9</v>
      </c>
      <c r="F528" s="9" t="s">
        <v>8</v>
      </c>
      <c r="G528" s="9" t="s">
        <v>25</v>
      </c>
    </row>
    <row r="529" spans="1:7" ht="56.25">
      <c r="A529" s="8" t="s">
        <v>15</v>
      </c>
      <c r="B529" s="28">
        <f>D529*C529</f>
        <v>1260.124</v>
      </c>
      <c r="C529" s="39">
        <v>1369.7</v>
      </c>
      <c r="D529" s="61">
        <v>0.92</v>
      </c>
      <c r="E529" s="32" t="s">
        <v>13</v>
      </c>
      <c r="F529" s="6">
        <v>893</v>
      </c>
      <c r="G529" s="34">
        <f aca="true" t="shared" si="75" ref="G529:G535">B529/F529</f>
        <v>1.4111131019036955</v>
      </c>
    </row>
    <row r="530" spans="1:7" ht="31.5">
      <c r="A530" s="21" t="s">
        <v>16</v>
      </c>
      <c r="B530" s="28">
        <f aca="true" t="shared" si="76" ref="B530:B535">D530*C530</f>
        <v>534.183</v>
      </c>
      <c r="C530" s="39">
        <v>1369.7</v>
      </c>
      <c r="D530" s="27">
        <v>0.39</v>
      </c>
      <c r="E530" s="36" t="s">
        <v>12</v>
      </c>
      <c r="F530" s="14">
        <v>1</v>
      </c>
      <c r="G530" s="63">
        <f t="shared" si="75"/>
        <v>534.183</v>
      </c>
    </row>
    <row r="531" spans="1:7" ht="22.5">
      <c r="A531" s="22" t="s">
        <v>17</v>
      </c>
      <c r="B531" s="28">
        <f t="shared" si="76"/>
        <v>150.667</v>
      </c>
      <c r="C531" s="39">
        <v>1369.7</v>
      </c>
      <c r="D531" s="29">
        <v>0.11</v>
      </c>
      <c r="E531" s="32" t="s">
        <v>3</v>
      </c>
      <c r="F531" s="6">
        <v>170</v>
      </c>
      <c r="G531" s="30">
        <f t="shared" si="75"/>
        <v>0.8862764705882353</v>
      </c>
    </row>
    <row r="532" spans="1:7" ht="56.25">
      <c r="A532" s="23" t="s">
        <v>18</v>
      </c>
      <c r="B532" s="28">
        <f t="shared" si="76"/>
        <v>1150.548</v>
      </c>
      <c r="C532" s="39">
        <v>1369.7</v>
      </c>
      <c r="D532" s="29">
        <v>0.84</v>
      </c>
      <c r="E532" s="32" t="s">
        <v>14</v>
      </c>
      <c r="F532" s="6">
        <v>893</v>
      </c>
      <c r="G532" s="30">
        <f t="shared" si="75"/>
        <v>1.288407614781635</v>
      </c>
    </row>
    <row r="533" spans="1:7" ht="33.75">
      <c r="A533" s="21" t="s">
        <v>19</v>
      </c>
      <c r="B533" s="28">
        <f t="shared" si="76"/>
        <v>3109.219</v>
      </c>
      <c r="C533" s="39">
        <v>1369.7</v>
      </c>
      <c r="D533" s="27">
        <v>2.27</v>
      </c>
      <c r="E533" s="36" t="s">
        <v>4</v>
      </c>
      <c r="F533" s="90">
        <v>1534.1</v>
      </c>
      <c r="G533" s="31">
        <f t="shared" si="75"/>
        <v>2.026738152662799</v>
      </c>
    </row>
    <row r="534" spans="1:7" ht="22.5">
      <c r="A534" s="37" t="s">
        <v>20</v>
      </c>
      <c r="B534" s="28">
        <f t="shared" si="76"/>
        <v>712.244</v>
      </c>
      <c r="C534" s="39">
        <v>1369.7</v>
      </c>
      <c r="D534" s="29">
        <v>0.52</v>
      </c>
      <c r="E534" s="32" t="s">
        <v>5</v>
      </c>
      <c r="F534" s="6">
        <v>45</v>
      </c>
      <c r="G534" s="30">
        <f t="shared" si="75"/>
        <v>15.827644444444445</v>
      </c>
    </row>
    <row r="535" spans="1:7" ht="22.5">
      <c r="A535" s="22" t="s">
        <v>21</v>
      </c>
      <c r="B535" s="28">
        <f t="shared" si="76"/>
        <v>273.94</v>
      </c>
      <c r="C535" s="39">
        <v>1369.7</v>
      </c>
      <c r="D535" s="29">
        <v>0.2</v>
      </c>
      <c r="E535" s="32" t="s">
        <v>5</v>
      </c>
      <c r="F535" s="6">
        <v>45</v>
      </c>
      <c r="G535" s="30">
        <f t="shared" si="75"/>
        <v>6.087555555555555</v>
      </c>
    </row>
    <row r="536" spans="1:7" ht="16.5" thickBot="1">
      <c r="A536" s="35" t="s">
        <v>1</v>
      </c>
      <c r="B536" s="76">
        <f>SUM(B529:B535)</f>
        <v>7190.924999999999</v>
      </c>
      <c r="C536" s="24"/>
      <c r="D536" s="69">
        <f>SUM(D529:D535)</f>
        <v>5.250000000000001</v>
      </c>
      <c r="E536" s="79"/>
      <c r="F536" s="33"/>
      <c r="G536" s="25"/>
    </row>
    <row r="538" spans="1:7" ht="15.75">
      <c r="A538" s="100" t="s">
        <v>10</v>
      </c>
      <c r="B538" s="100"/>
      <c r="C538" s="100"/>
      <c r="D538" s="100"/>
      <c r="E538" s="100"/>
      <c r="F538" s="100"/>
      <c r="G538" s="100"/>
    </row>
    <row r="539" spans="1:7" ht="15.75">
      <c r="A539" s="100" t="s">
        <v>71</v>
      </c>
      <c r="B539" s="100"/>
      <c r="C539" s="100"/>
      <c r="D539" s="100"/>
      <c r="E539" s="100"/>
      <c r="F539" s="100"/>
      <c r="G539" s="100"/>
    </row>
    <row r="540" spans="1:7" ht="48" customHeight="1">
      <c r="A540" s="101" t="s">
        <v>0</v>
      </c>
      <c r="B540" s="101" t="s">
        <v>26</v>
      </c>
      <c r="C540" s="103" t="s">
        <v>38</v>
      </c>
      <c r="D540" s="104"/>
      <c r="E540" s="103" t="s">
        <v>11</v>
      </c>
      <c r="F540" s="108"/>
      <c r="G540" s="104"/>
    </row>
    <row r="541" spans="1:7" ht="126">
      <c r="A541" s="102"/>
      <c r="B541" s="102"/>
      <c r="C541" s="12" t="s">
        <v>6</v>
      </c>
      <c r="D541" s="12" t="s">
        <v>2</v>
      </c>
      <c r="E541" s="10" t="s">
        <v>9</v>
      </c>
      <c r="F541" s="9" t="s">
        <v>8</v>
      </c>
      <c r="G541" s="9" t="s">
        <v>25</v>
      </c>
    </row>
    <row r="542" spans="1:7" ht="56.25">
      <c r="A542" s="8" t="s">
        <v>15</v>
      </c>
      <c r="B542" s="28">
        <f>D542*C542</f>
        <v>784.8520000000001</v>
      </c>
      <c r="C542" s="39">
        <v>853.1</v>
      </c>
      <c r="D542" s="61">
        <v>0.92</v>
      </c>
      <c r="E542" s="32" t="s">
        <v>13</v>
      </c>
      <c r="F542" s="6">
        <v>664.5</v>
      </c>
      <c r="G542" s="34">
        <f aca="true" t="shared" si="77" ref="G542:G548">B542/F542</f>
        <v>1.1811166290443944</v>
      </c>
    </row>
    <row r="543" spans="1:7" ht="31.5">
      <c r="A543" s="21" t="s">
        <v>16</v>
      </c>
      <c r="B543" s="28">
        <f aca="true" t="shared" si="78" ref="B543:B548">D543*C543</f>
        <v>332.709</v>
      </c>
      <c r="C543" s="39">
        <v>853.1</v>
      </c>
      <c r="D543" s="27">
        <v>0.39</v>
      </c>
      <c r="E543" s="36" t="s">
        <v>12</v>
      </c>
      <c r="F543" s="14">
        <v>1</v>
      </c>
      <c r="G543" s="63">
        <f t="shared" si="77"/>
        <v>332.709</v>
      </c>
    </row>
    <row r="544" spans="1:7" ht="22.5">
      <c r="A544" s="22" t="s">
        <v>17</v>
      </c>
      <c r="B544" s="28">
        <f t="shared" si="78"/>
        <v>93.84100000000001</v>
      </c>
      <c r="C544" s="39">
        <v>853.1</v>
      </c>
      <c r="D544" s="29">
        <v>0.11</v>
      </c>
      <c r="E544" s="32" t="s">
        <v>3</v>
      </c>
      <c r="F544" s="6">
        <v>115</v>
      </c>
      <c r="G544" s="30">
        <f t="shared" si="77"/>
        <v>0.8160086956521739</v>
      </c>
    </row>
    <row r="545" spans="1:7" ht="56.25">
      <c r="A545" s="23" t="s">
        <v>18</v>
      </c>
      <c r="B545" s="28">
        <f t="shared" si="78"/>
        <v>716.604</v>
      </c>
      <c r="C545" s="39">
        <v>853.1</v>
      </c>
      <c r="D545" s="29">
        <v>0.84</v>
      </c>
      <c r="E545" s="32" t="s">
        <v>14</v>
      </c>
      <c r="F545" s="6">
        <v>664.5</v>
      </c>
      <c r="G545" s="30">
        <f t="shared" si="77"/>
        <v>1.078410835214447</v>
      </c>
    </row>
    <row r="546" spans="1:7" ht="33.75">
      <c r="A546" s="21" t="s">
        <v>19</v>
      </c>
      <c r="B546" s="28">
        <f t="shared" si="78"/>
        <v>1936.537</v>
      </c>
      <c r="C546" s="39">
        <v>853.1</v>
      </c>
      <c r="D546" s="27">
        <v>2.27</v>
      </c>
      <c r="E546" s="36" t="s">
        <v>4</v>
      </c>
      <c r="F546" s="90">
        <v>1528.5</v>
      </c>
      <c r="G546" s="31">
        <f t="shared" si="77"/>
        <v>1.2669525678770037</v>
      </c>
    </row>
    <row r="547" spans="1:7" ht="22.5">
      <c r="A547" s="37" t="s">
        <v>20</v>
      </c>
      <c r="B547" s="28">
        <f t="shared" si="78"/>
        <v>443.612</v>
      </c>
      <c r="C547" s="39">
        <v>853.1</v>
      </c>
      <c r="D547" s="29">
        <v>0.52</v>
      </c>
      <c r="E547" s="32" t="s">
        <v>5</v>
      </c>
      <c r="F547" s="6">
        <v>40</v>
      </c>
      <c r="G547" s="30">
        <f t="shared" si="77"/>
        <v>11.090300000000001</v>
      </c>
    </row>
    <row r="548" spans="1:7" ht="22.5">
      <c r="A548" s="22" t="s">
        <v>21</v>
      </c>
      <c r="B548" s="28">
        <f t="shared" si="78"/>
        <v>170.62</v>
      </c>
      <c r="C548" s="39">
        <v>853.1</v>
      </c>
      <c r="D548" s="29">
        <v>0.2</v>
      </c>
      <c r="E548" s="32" t="s">
        <v>5</v>
      </c>
      <c r="F548" s="6">
        <v>40</v>
      </c>
      <c r="G548" s="30">
        <f t="shared" si="77"/>
        <v>4.2655</v>
      </c>
    </row>
    <row r="549" spans="1:7" ht="16.5" thickBot="1">
      <c r="A549" s="35" t="s">
        <v>1</v>
      </c>
      <c r="B549" s="76">
        <f>SUM(B542:B548)</f>
        <v>4478.775</v>
      </c>
      <c r="C549" s="24"/>
      <c r="D549" s="69">
        <f>SUM(D542:D548)</f>
        <v>5.250000000000001</v>
      </c>
      <c r="E549" s="79"/>
      <c r="F549" s="91"/>
      <c r="G549" s="25"/>
    </row>
    <row r="551" spans="1:7" ht="15.75">
      <c r="A551" s="100" t="s">
        <v>10</v>
      </c>
      <c r="B551" s="100"/>
      <c r="C551" s="100"/>
      <c r="D551" s="100"/>
      <c r="E551" s="100"/>
      <c r="F551" s="100"/>
      <c r="G551" s="100"/>
    </row>
    <row r="552" spans="1:7" ht="23.25" customHeight="1">
      <c r="A552" s="100" t="s">
        <v>69</v>
      </c>
      <c r="B552" s="100"/>
      <c r="C552" s="100"/>
      <c r="D552" s="100"/>
      <c r="E552" s="100"/>
      <c r="F552" s="100"/>
      <c r="G552" s="100"/>
    </row>
    <row r="553" spans="1:7" ht="51" customHeight="1">
      <c r="A553" s="101" t="s">
        <v>0</v>
      </c>
      <c r="B553" s="101" t="s">
        <v>26</v>
      </c>
      <c r="C553" s="103" t="s">
        <v>38</v>
      </c>
      <c r="D553" s="104"/>
      <c r="E553" s="105" t="s">
        <v>11</v>
      </c>
      <c r="F553" s="106"/>
      <c r="G553" s="107"/>
    </row>
    <row r="554" spans="1:7" ht="126">
      <c r="A554" s="102"/>
      <c r="B554" s="102"/>
      <c r="C554" s="12" t="s">
        <v>6</v>
      </c>
      <c r="D554" s="12" t="s">
        <v>2</v>
      </c>
      <c r="E554" s="10" t="s">
        <v>9</v>
      </c>
      <c r="F554" s="9" t="s">
        <v>8</v>
      </c>
      <c r="G554" s="9" t="s">
        <v>25</v>
      </c>
    </row>
    <row r="555" spans="1:7" ht="56.25">
      <c r="A555" s="8" t="s">
        <v>15</v>
      </c>
      <c r="B555" s="28">
        <f>D555*C555</f>
        <v>1291.5880000000002</v>
      </c>
      <c r="C555" s="39">
        <v>1403.9</v>
      </c>
      <c r="D555" s="61">
        <v>0.92</v>
      </c>
      <c r="E555" s="32" t="s">
        <v>13</v>
      </c>
      <c r="F555" s="6">
        <v>893</v>
      </c>
      <c r="G555" s="34">
        <f aca="true" t="shared" si="79" ref="G555:G562">B555/F555</f>
        <v>1.4463471444568872</v>
      </c>
    </row>
    <row r="556" spans="1:7" ht="31.5">
      <c r="A556" s="21" t="s">
        <v>16</v>
      </c>
      <c r="B556" s="28">
        <f aca="true" t="shared" si="80" ref="B556:B562">D556*C556</f>
        <v>547.5210000000001</v>
      </c>
      <c r="C556" s="39">
        <v>1403.9</v>
      </c>
      <c r="D556" s="27">
        <v>0.39</v>
      </c>
      <c r="E556" s="36" t="s">
        <v>12</v>
      </c>
      <c r="F556" s="14">
        <v>1</v>
      </c>
      <c r="G556" s="63">
        <f t="shared" si="79"/>
        <v>547.5210000000001</v>
      </c>
    </row>
    <row r="557" spans="1:7" ht="22.5">
      <c r="A557" s="22" t="s">
        <v>17</v>
      </c>
      <c r="B557" s="28">
        <f t="shared" si="80"/>
        <v>154.429</v>
      </c>
      <c r="C557" s="39">
        <v>1403.9</v>
      </c>
      <c r="D557" s="29">
        <v>0.11</v>
      </c>
      <c r="E557" s="32" t="s">
        <v>3</v>
      </c>
      <c r="F557" s="6">
        <v>170</v>
      </c>
      <c r="G557" s="30">
        <f t="shared" si="79"/>
        <v>0.9084058823529412</v>
      </c>
    </row>
    <row r="558" spans="1:7" ht="56.25">
      <c r="A558" s="23" t="s">
        <v>18</v>
      </c>
      <c r="B558" s="28">
        <f t="shared" si="80"/>
        <v>1179.276</v>
      </c>
      <c r="C558" s="39">
        <v>1403.9</v>
      </c>
      <c r="D558" s="29">
        <v>0.84</v>
      </c>
      <c r="E558" s="32" t="s">
        <v>14</v>
      </c>
      <c r="F558" s="6">
        <v>893</v>
      </c>
      <c r="G558" s="30">
        <f t="shared" si="79"/>
        <v>1.3205778275475926</v>
      </c>
    </row>
    <row r="559" spans="1:7" ht="33.75">
      <c r="A559" s="21" t="s">
        <v>19</v>
      </c>
      <c r="B559" s="28">
        <f t="shared" si="80"/>
        <v>3186.853</v>
      </c>
      <c r="C559" s="39">
        <v>1403.9</v>
      </c>
      <c r="D559" s="27">
        <v>2.27</v>
      </c>
      <c r="E559" s="36" t="s">
        <v>4</v>
      </c>
      <c r="F559" s="90">
        <v>1191.2</v>
      </c>
      <c r="G559" s="31">
        <f t="shared" si="79"/>
        <v>2.6753299194089992</v>
      </c>
    </row>
    <row r="560" spans="1:7" ht="22.5">
      <c r="A560" s="37" t="s">
        <v>20</v>
      </c>
      <c r="B560" s="28">
        <f t="shared" si="80"/>
        <v>730.028</v>
      </c>
      <c r="C560" s="39">
        <v>1403.9</v>
      </c>
      <c r="D560" s="29">
        <v>0.52</v>
      </c>
      <c r="E560" s="32" t="s">
        <v>5</v>
      </c>
      <c r="F560" s="6">
        <v>64</v>
      </c>
      <c r="G560" s="30">
        <f t="shared" si="79"/>
        <v>11.4066875</v>
      </c>
    </row>
    <row r="561" spans="1:7" ht="22.5">
      <c r="A561" s="22" t="s">
        <v>21</v>
      </c>
      <c r="B561" s="28">
        <f t="shared" si="80"/>
        <v>280.78000000000003</v>
      </c>
      <c r="C561" s="39">
        <v>1403.9</v>
      </c>
      <c r="D561" s="29">
        <v>0.2</v>
      </c>
      <c r="E561" s="32" t="s">
        <v>5</v>
      </c>
      <c r="F561" s="6">
        <v>64</v>
      </c>
      <c r="G561" s="30">
        <f t="shared" si="79"/>
        <v>4.3871875000000005</v>
      </c>
    </row>
    <row r="562" spans="1:7" ht="45">
      <c r="A562" s="58" t="s">
        <v>28</v>
      </c>
      <c r="B562" s="28">
        <f t="shared" si="80"/>
        <v>940.6130000000002</v>
      </c>
      <c r="C562" s="39">
        <v>1403.9</v>
      </c>
      <c r="D562" s="59">
        <v>0.67</v>
      </c>
      <c r="E562" s="78" t="s">
        <v>29</v>
      </c>
      <c r="F562" s="13">
        <v>676</v>
      </c>
      <c r="G562" s="60">
        <f t="shared" si="79"/>
        <v>1.3914393491124264</v>
      </c>
    </row>
    <row r="563" spans="1:7" ht="16.5" thickBot="1">
      <c r="A563" s="35" t="s">
        <v>1</v>
      </c>
      <c r="B563" s="76">
        <f>SUM(B555:B562)</f>
        <v>8311.088</v>
      </c>
      <c r="C563" s="24"/>
      <c r="D563" s="69">
        <f>SUM(D555:D562)</f>
        <v>5.920000000000001</v>
      </c>
      <c r="E563" s="79"/>
      <c r="F563" s="91"/>
      <c r="G563" s="25"/>
    </row>
    <row r="565" spans="1:7" ht="15.75">
      <c r="A565" s="100" t="s">
        <v>10</v>
      </c>
      <c r="B565" s="100"/>
      <c r="C565" s="100"/>
      <c r="D565" s="100"/>
      <c r="E565" s="100"/>
      <c r="F565" s="100"/>
      <c r="G565" s="100"/>
    </row>
    <row r="566" spans="1:7" ht="15.75">
      <c r="A566" s="100" t="s">
        <v>72</v>
      </c>
      <c r="B566" s="100"/>
      <c r="C566" s="100"/>
      <c r="D566" s="100"/>
      <c r="E566" s="100"/>
      <c r="F566" s="100"/>
      <c r="G566" s="100"/>
    </row>
    <row r="567" spans="1:7" ht="48.75" customHeight="1">
      <c r="A567" s="101" t="s">
        <v>0</v>
      </c>
      <c r="B567" s="101" t="s">
        <v>26</v>
      </c>
      <c r="C567" s="103" t="s">
        <v>38</v>
      </c>
      <c r="D567" s="104"/>
      <c r="E567" s="105" t="s">
        <v>11</v>
      </c>
      <c r="F567" s="106"/>
      <c r="G567" s="107"/>
    </row>
    <row r="568" spans="1:7" ht="126">
      <c r="A568" s="102"/>
      <c r="B568" s="102"/>
      <c r="C568" s="92" t="s">
        <v>6</v>
      </c>
      <c r="D568" s="12" t="s">
        <v>2</v>
      </c>
      <c r="E568" s="10" t="s">
        <v>9</v>
      </c>
      <c r="F568" s="9" t="s">
        <v>8</v>
      </c>
      <c r="G568" s="9" t="s">
        <v>25</v>
      </c>
    </row>
    <row r="569" spans="1:7" ht="56.25">
      <c r="A569" s="8" t="s">
        <v>15</v>
      </c>
      <c r="B569" s="28">
        <f>D569*C569</f>
        <v>787.336</v>
      </c>
      <c r="C569" s="39">
        <v>855.8</v>
      </c>
      <c r="D569" s="61">
        <v>0.92</v>
      </c>
      <c r="E569" s="32" t="s">
        <v>13</v>
      </c>
      <c r="F569" s="6">
        <v>664.5</v>
      </c>
      <c r="G569" s="34">
        <f aca="true" t="shared" si="81" ref="G569:G575">B569/F569</f>
        <v>1.184854778028593</v>
      </c>
    </row>
    <row r="570" spans="1:7" ht="31.5">
      <c r="A570" s="21" t="s">
        <v>16</v>
      </c>
      <c r="B570" s="28">
        <f aca="true" t="shared" si="82" ref="B570:B575">D570*C570</f>
        <v>333.762</v>
      </c>
      <c r="C570" s="39">
        <v>855.8</v>
      </c>
      <c r="D570" s="27">
        <v>0.39</v>
      </c>
      <c r="E570" s="36" t="s">
        <v>12</v>
      </c>
      <c r="F570" s="14">
        <v>1</v>
      </c>
      <c r="G570" s="63">
        <f t="shared" si="81"/>
        <v>333.762</v>
      </c>
    </row>
    <row r="571" spans="1:7" ht="22.5">
      <c r="A571" s="22" t="s">
        <v>17</v>
      </c>
      <c r="B571" s="28">
        <f t="shared" si="82"/>
        <v>94.13799999999999</v>
      </c>
      <c r="C571" s="39">
        <v>855.8</v>
      </c>
      <c r="D571" s="29">
        <v>0.11</v>
      </c>
      <c r="E571" s="32" t="s">
        <v>3</v>
      </c>
      <c r="F571" s="6">
        <v>115</v>
      </c>
      <c r="G571" s="30">
        <f t="shared" si="81"/>
        <v>0.818591304347826</v>
      </c>
    </row>
    <row r="572" spans="1:7" ht="56.25">
      <c r="A572" s="23" t="s">
        <v>18</v>
      </c>
      <c r="B572" s="28">
        <f t="shared" si="82"/>
        <v>718.872</v>
      </c>
      <c r="C572" s="39">
        <v>855.8</v>
      </c>
      <c r="D572" s="29">
        <v>0.84</v>
      </c>
      <c r="E572" s="32" t="s">
        <v>14</v>
      </c>
      <c r="F572" s="6">
        <v>664.5</v>
      </c>
      <c r="G572" s="30">
        <f t="shared" si="81"/>
        <v>1.081823927765237</v>
      </c>
    </row>
    <row r="573" spans="1:7" ht="33.75">
      <c r="A573" s="21" t="s">
        <v>19</v>
      </c>
      <c r="B573" s="28">
        <f t="shared" si="82"/>
        <v>1942.666</v>
      </c>
      <c r="C573" s="39">
        <v>855.8</v>
      </c>
      <c r="D573" s="27">
        <v>2.27</v>
      </c>
      <c r="E573" s="36" t="s">
        <v>4</v>
      </c>
      <c r="F573" s="90">
        <v>1091</v>
      </c>
      <c r="G573" s="31">
        <f t="shared" si="81"/>
        <v>1.780628780934922</v>
      </c>
    </row>
    <row r="574" spans="1:7" ht="22.5">
      <c r="A574" s="37" t="s">
        <v>20</v>
      </c>
      <c r="B574" s="28">
        <f t="shared" si="82"/>
        <v>445.016</v>
      </c>
      <c r="C574" s="39">
        <v>855.8</v>
      </c>
      <c r="D574" s="29">
        <v>0.52</v>
      </c>
      <c r="E574" s="32" t="s">
        <v>5</v>
      </c>
      <c r="F574" s="6">
        <v>27</v>
      </c>
      <c r="G574" s="30">
        <f t="shared" si="81"/>
        <v>16.482074074074074</v>
      </c>
    </row>
    <row r="575" spans="1:7" ht="22.5">
      <c r="A575" s="22" t="s">
        <v>21</v>
      </c>
      <c r="B575" s="28">
        <f t="shared" si="82"/>
        <v>171.16</v>
      </c>
      <c r="C575" s="39">
        <v>855.8</v>
      </c>
      <c r="D575" s="29">
        <v>0.2</v>
      </c>
      <c r="E575" s="32" t="s">
        <v>5</v>
      </c>
      <c r="F575" s="6">
        <v>27</v>
      </c>
      <c r="G575" s="30">
        <f t="shared" si="81"/>
        <v>6.339259259259259</v>
      </c>
    </row>
    <row r="576" spans="1:7" ht="16.5" thickBot="1">
      <c r="A576" s="35" t="s">
        <v>1</v>
      </c>
      <c r="B576" s="76">
        <f>SUM(B569:B575)</f>
        <v>4492.949999999999</v>
      </c>
      <c r="C576" s="24"/>
      <c r="D576" s="69">
        <f>SUM(D569:D575)</f>
        <v>5.250000000000001</v>
      </c>
      <c r="E576" s="79"/>
      <c r="F576" s="91"/>
      <c r="G576" s="25"/>
    </row>
    <row r="578" spans="1:7" ht="15.75">
      <c r="A578" s="100" t="s">
        <v>10</v>
      </c>
      <c r="B578" s="100"/>
      <c r="C578" s="100"/>
      <c r="D578" s="100"/>
      <c r="E578" s="100"/>
      <c r="F578" s="100"/>
      <c r="G578" s="100"/>
    </row>
    <row r="579" spans="1:7" ht="15.75">
      <c r="A579" s="100" t="s">
        <v>73</v>
      </c>
      <c r="B579" s="100"/>
      <c r="C579" s="100"/>
      <c r="D579" s="100"/>
      <c r="E579" s="100"/>
      <c r="F579" s="100"/>
      <c r="G579" s="100"/>
    </row>
    <row r="580" spans="1:7" ht="42.75" customHeight="1">
      <c r="A580" s="101" t="s">
        <v>0</v>
      </c>
      <c r="B580" s="101" t="s">
        <v>26</v>
      </c>
      <c r="C580" s="103" t="s">
        <v>38</v>
      </c>
      <c r="D580" s="104"/>
      <c r="E580" s="105" t="s">
        <v>11</v>
      </c>
      <c r="F580" s="106"/>
      <c r="G580" s="107"/>
    </row>
    <row r="581" spans="1:7" ht="126">
      <c r="A581" s="102"/>
      <c r="B581" s="102"/>
      <c r="C581" s="92" t="s">
        <v>6</v>
      </c>
      <c r="D581" s="12" t="s">
        <v>2</v>
      </c>
      <c r="E581" s="10" t="s">
        <v>9</v>
      </c>
      <c r="F581" s="9" t="s">
        <v>8</v>
      </c>
      <c r="G581" s="9" t="s">
        <v>25</v>
      </c>
    </row>
    <row r="582" spans="1:7" ht="56.25">
      <c r="A582" s="8" t="s">
        <v>15</v>
      </c>
      <c r="B582" s="28">
        <f>D582*C582</f>
        <v>1287.448</v>
      </c>
      <c r="C582" s="39">
        <v>1399.4</v>
      </c>
      <c r="D582" s="61">
        <v>0.92</v>
      </c>
      <c r="E582" s="32" t="s">
        <v>13</v>
      </c>
      <c r="F582" s="6">
        <v>893</v>
      </c>
      <c r="G582" s="34">
        <f aca="true" t="shared" si="83" ref="G582:G589">B582/F582</f>
        <v>1.441711086226204</v>
      </c>
    </row>
    <row r="583" spans="1:7" ht="31.5">
      <c r="A583" s="21" t="s">
        <v>16</v>
      </c>
      <c r="B583" s="28">
        <f aca="true" t="shared" si="84" ref="B583:B589">D583*C583</f>
        <v>545.7660000000001</v>
      </c>
      <c r="C583" s="39">
        <v>1399.4</v>
      </c>
      <c r="D583" s="27">
        <v>0.39</v>
      </c>
      <c r="E583" s="36" t="s">
        <v>12</v>
      </c>
      <c r="F583" s="14">
        <v>1</v>
      </c>
      <c r="G583" s="63">
        <f t="shared" si="83"/>
        <v>545.7660000000001</v>
      </c>
    </row>
    <row r="584" spans="1:7" ht="22.5">
      <c r="A584" s="22" t="s">
        <v>17</v>
      </c>
      <c r="B584" s="28">
        <f t="shared" si="84"/>
        <v>153.934</v>
      </c>
      <c r="C584" s="39">
        <v>1399.4</v>
      </c>
      <c r="D584" s="29">
        <v>0.11</v>
      </c>
      <c r="E584" s="32" t="s">
        <v>3</v>
      </c>
      <c r="F584" s="6">
        <v>170</v>
      </c>
      <c r="G584" s="30">
        <f t="shared" si="83"/>
        <v>0.9054941176470588</v>
      </c>
    </row>
    <row r="585" spans="1:7" ht="56.25">
      <c r="A585" s="23" t="s">
        <v>18</v>
      </c>
      <c r="B585" s="28">
        <f t="shared" si="84"/>
        <v>1175.496</v>
      </c>
      <c r="C585" s="39">
        <v>1399.4</v>
      </c>
      <c r="D585" s="29">
        <v>0.84</v>
      </c>
      <c r="E585" s="32" t="s">
        <v>14</v>
      </c>
      <c r="F585" s="6">
        <v>893</v>
      </c>
      <c r="G585" s="30">
        <f t="shared" si="83"/>
        <v>1.3163449048152296</v>
      </c>
    </row>
    <row r="586" spans="1:7" ht="33.75">
      <c r="A586" s="21" t="s">
        <v>19</v>
      </c>
      <c r="B586" s="28">
        <f t="shared" si="84"/>
        <v>3176.6380000000004</v>
      </c>
      <c r="C586" s="39">
        <v>1399.4</v>
      </c>
      <c r="D586" s="27">
        <v>2.27</v>
      </c>
      <c r="E586" s="36" t="s">
        <v>4</v>
      </c>
      <c r="F586" s="90">
        <v>1161.2</v>
      </c>
      <c r="G586" s="31">
        <f t="shared" si="83"/>
        <v>2.735651050637272</v>
      </c>
    </row>
    <row r="587" spans="1:7" ht="22.5">
      <c r="A587" s="37" t="s">
        <v>20</v>
      </c>
      <c r="B587" s="28">
        <f t="shared" si="84"/>
        <v>727.6880000000001</v>
      </c>
      <c r="C587" s="39">
        <v>1399.4</v>
      </c>
      <c r="D587" s="29">
        <v>0.52</v>
      </c>
      <c r="E587" s="32" t="s">
        <v>5</v>
      </c>
      <c r="F587" s="6">
        <v>55</v>
      </c>
      <c r="G587" s="30">
        <f t="shared" si="83"/>
        <v>13.23069090909091</v>
      </c>
    </row>
    <row r="588" spans="1:7" ht="22.5">
      <c r="A588" s="22" t="s">
        <v>21</v>
      </c>
      <c r="B588" s="28">
        <f t="shared" si="84"/>
        <v>279.88000000000005</v>
      </c>
      <c r="C588" s="39">
        <v>1399.4</v>
      </c>
      <c r="D588" s="29">
        <v>0.2</v>
      </c>
      <c r="E588" s="32" t="s">
        <v>5</v>
      </c>
      <c r="F588" s="6">
        <v>55</v>
      </c>
      <c r="G588" s="30">
        <f t="shared" si="83"/>
        <v>5.088727272727274</v>
      </c>
    </row>
    <row r="589" spans="1:7" ht="45">
      <c r="A589" s="58" t="s">
        <v>28</v>
      </c>
      <c r="B589" s="28">
        <f t="shared" si="84"/>
        <v>601.7420000000001</v>
      </c>
      <c r="C589" s="39">
        <v>1399.4</v>
      </c>
      <c r="D589" s="59">
        <v>0.43</v>
      </c>
      <c r="E589" s="78" t="s">
        <v>29</v>
      </c>
      <c r="F589" s="13">
        <v>676</v>
      </c>
      <c r="G589" s="60">
        <f t="shared" si="83"/>
        <v>0.8901508875739647</v>
      </c>
    </row>
    <row r="590" spans="1:7" ht="16.5" thickBot="1">
      <c r="A590" s="35" t="s">
        <v>1</v>
      </c>
      <c r="B590" s="76">
        <f>SUM(B582:B588)</f>
        <v>7346.850000000001</v>
      </c>
      <c r="C590" s="24"/>
      <c r="D590" s="69">
        <f>SUM(D582:D589)</f>
        <v>5.680000000000001</v>
      </c>
      <c r="E590" s="79"/>
      <c r="F590" s="91"/>
      <c r="G590" s="25"/>
    </row>
    <row r="592" spans="1:7" ht="15.75">
      <c r="A592" s="100" t="s">
        <v>10</v>
      </c>
      <c r="B592" s="100"/>
      <c r="C592" s="100"/>
      <c r="D592" s="100"/>
      <c r="E592" s="100"/>
      <c r="F592" s="100"/>
      <c r="G592" s="100"/>
    </row>
    <row r="593" spans="1:7" ht="15.75">
      <c r="A593" s="100" t="s">
        <v>74</v>
      </c>
      <c r="B593" s="100"/>
      <c r="C593" s="100"/>
      <c r="D593" s="100"/>
      <c r="E593" s="100"/>
      <c r="F593" s="100"/>
      <c r="G593" s="100"/>
    </row>
    <row r="594" spans="1:7" ht="61.5" customHeight="1">
      <c r="A594" s="101" t="s">
        <v>0</v>
      </c>
      <c r="B594" s="101" t="s">
        <v>26</v>
      </c>
      <c r="C594" s="103" t="s">
        <v>38</v>
      </c>
      <c r="D594" s="104"/>
      <c r="E594" s="105" t="s">
        <v>11</v>
      </c>
      <c r="F594" s="106"/>
      <c r="G594" s="107"/>
    </row>
    <row r="595" spans="1:7" ht="126">
      <c r="A595" s="102"/>
      <c r="B595" s="102"/>
      <c r="C595" s="92" t="s">
        <v>6</v>
      </c>
      <c r="D595" s="12" t="s">
        <v>2</v>
      </c>
      <c r="E595" s="10" t="s">
        <v>9</v>
      </c>
      <c r="F595" s="9" t="s">
        <v>8</v>
      </c>
      <c r="G595" s="9" t="s">
        <v>25</v>
      </c>
    </row>
    <row r="596" spans="1:7" ht="56.25">
      <c r="A596" s="8" t="s">
        <v>15</v>
      </c>
      <c r="B596" s="28">
        <f>D596*C596</f>
        <v>1255.5240000000001</v>
      </c>
      <c r="C596" s="39">
        <v>1364.7</v>
      </c>
      <c r="D596" s="61">
        <v>0.92</v>
      </c>
      <c r="E596" s="32" t="s">
        <v>13</v>
      </c>
      <c r="F596" s="93">
        <v>1290.7</v>
      </c>
      <c r="G596" s="34">
        <f aca="true" t="shared" si="85" ref="G596:G602">B596/F596</f>
        <v>0.9727465716277989</v>
      </c>
    </row>
    <row r="597" spans="1:7" ht="31.5">
      <c r="A597" s="21" t="s">
        <v>16</v>
      </c>
      <c r="B597" s="28">
        <f aca="true" t="shared" si="86" ref="B597:B602">D597*C597</f>
        <v>532.2330000000001</v>
      </c>
      <c r="C597" s="39">
        <v>1364.7</v>
      </c>
      <c r="D597" s="27">
        <v>0.39</v>
      </c>
      <c r="E597" s="36" t="s">
        <v>12</v>
      </c>
      <c r="F597" s="14">
        <v>1</v>
      </c>
      <c r="G597" s="63">
        <f t="shared" si="85"/>
        <v>532.2330000000001</v>
      </c>
    </row>
    <row r="598" spans="1:7" ht="22.5">
      <c r="A598" s="22" t="s">
        <v>17</v>
      </c>
      <c r="B598" s="28">
        <f t="shared" si="86"/>
        <v>150.11700000000002</v>
      </c>
      <c r="C598" s="39">
        <v>1364.7</v>
      </c>
      <c r="D598" s="29">
        <v>0.11</v>
      </c>
      <c r="E598" s="32" t="s">
        <v>3</v>
      </c>
      <c r="F598" s="6">
        <v>135</v>
      </c>
      <c r="G598" s="30">
        <f t="shared" si="85"/>
        <v>1.111977777777778</v>
      </c>
    </row>
    <row r="599" spans="1:7" ht="56.25">
      <c r="A599" s="23" t="s">
        <v>18</v>
      </c>
      <c r="B599" s="28">
        <f t="shared" si="86"/>
        <v>1146.348</v>
      </c>
      <c r="C599" s="39">
        <v>1364.7</v>
      </c>
      <c r="D599" s="29">
        <v>0.84</v>
      </c>
      <c r="E599" s="32" t="s">
        <v>14</v>
      </c>
      <c r="F599" s="93">
        <v>1290.7</v>
      </c>
      <c r="G599" s="30">
        <f t="shared" si="85"/>
        <v>0.8881599132253815</v>
      </c>
    </row>
    <row r="600" spans="1:7" ht="33.75">
      <c r="A600" s="21" t="s">
        <v>19</v>
      </c>
      <c r="B600" s="28">
        <f t="shared" si="86"/>
        <v>3097.869</v>
      </c>
      <c r="C600" s="39">
        <v>1364.7</v>
      </c>
      <c r="D600" s="27">
        <v>2.27</v>
      </c>
      <c r="E600" s="36" t="s">
        <v>4</v>
      </c>
      <c r="F600" s="90">
        <v>1111.9</v>
      </c>
      <c r="G600" s="31">
        <f t="shared" si="85"/>
        <v>2.7861039661840095</v>
      </c>
    </row>
    <row r="601" spans="1:7" ht="22.5">
      <c r="A601" s="37" t="s">
        <v>20</v>
      </c>
      <c r="B601" s="28">
        <f t="shared" si="86"/>
        <v>709.644</v>
      </c>
      <c r="C601" s="39">
        <v>1364.7</v>
      </c>
      <c r="D601" s="29">
        <v>0.52</v>
      </c>
      <c r="E601" s="32" t="s">
        <v>5</v>
      </c>
      <c r="F601" s="6">
        <v>46</v>
      </c>
      <c r="G601" s="30">
        <f t="shared" si="85"/>
        <v>15.42704347826087</v>
      </c>
    </row>
    <row r="602" spans="1:7" ht="22.5">
      <c r="A602" s="22" t="s">
        <v>21</v>
      </c>
      <c r="B602" s="28">
        <f t="shared" si="86"/>
        <v>272.94</v>
      </c>
      <c r="C602" s="39">
        <v>1364.7</v>
      </c>
      <c r="D602" s="29">
        <v>0.2</v>
      </c>
      <c r="E602" s="32" t="s">
        <v>5</v>
      </c>
      <c r="F602" s="6">
        <v>46</v>
      </c>
      <c r="G602" s="30">
        <f t="shared" si="85"/>
        <v>5.933478260869565</v>
      </c>
    </row>
    <row r="603" spans="1:7" ht="16.5" thickBot="1">
      <c r="A603" s="35" t="s">
        <v>1</v>
      </c>
      <c r="B603" s="76">
        <f>SUM(B596:B602)</f>
        <v>7164.675</v>
      </c>
      <c r="C603" s="24"/>
      <c r="D603" s="69">
        <f>SUM(D596:D602)</f>
        <v>5.250000000000001</v>
      </c>
      <c r="E603" s="79"/>
      <c r="F603" s="91"/>
      <c r="G603" s="25"/>
    </row>
    <row r="605" spans="1:7" ht="15.75">
      <c r="A605" s="100" t="s">
        <v>10</v>
      </c>
      <c r="B605" s="100"/>
      <c r="C605" s="100"/>
      <c r="D605" s="100"/>
      <c r="E605" s="100"/>
      <c r="F605" s="100"/>
      <c r="G605" s="100"/>
    </row>
    <row r="606" spans="1:7" ht="15.75">
      <c r="A606" s="100" t="s">
        <v>75</v>
      </c>
      <c r="B606" s="100"/>
      <c r="C606" s="100"/>
      <c r="D606" s="100"/>
      <c r="E606" s="100"/>
      <c r="F606" s="100"/>
      <c r="G606" s="100"/>
    </row>
    <row r="607" spans="1:7" ht="42.75" customHeight="1">
      <c r="A607" s="101" t="s">
        <v>0</v>
      </c>
      <c r="B607" s="101" t="s">
        <v>26</v>
      </c>
      <c r="C607" s="103" t="s">
        <v>38</v>
      </c>
      <c r="D607" s="104"/>
      <c r="E607" s="105" t="s">
        <v>11</v>
      </c>
      <c r="F607" s="106"/>
      <c r="G607" s="107"/>
    </row>
    <row r="608" spans="1:7" ht="126">
      <c r="A608" s="102"/>
      <c r="B608" s="102"/>
      <c r="C608" s="92" t="s">
        <v>6</v>
      </c>
      <c r="D608" s="12" t="s">
        <v>2</v>
      </c>
      <c r="E608" s="10" t="s">
        <v>9</v>
      </c>
      <c r="F608" s="9" t="s">
        <v>8</v>
      </c>
      <c r="G608" s="9" t="s">
        <v>25</v>
      </c>
    </row>
    <row r="609" spans="1:7" ht="56.25">
      <c r="A609" s="8" t="s">
        <v>15</v>
      </c>
      <c r="B609" s="28">
        <f>D609*C609</f>
        <v>1332.5280000000002</v>
      </c>
      <c r="C609" s="39">
        <v>1448.4</v>
      </c>
      <c r="D609" s="61">
        <v>0.92</v>
      </c>
      <c r="E609" s="32" t="s">
        <v>13</v>
      </c>
      <c r="F609" s="93">
        <v>893</v>
      </c>
      <c r="G609" s="34">
        <f aca="true" t="shared" si="87" ref="G609:G615">B609/F609</f>
        <v>1.492192609182531</v>
      </c>
    </row>
    <row r="610" spans="1:7" ht="31.5">
      <c r="A610" s="21" t="s">
        <v>16</v>
      </c>
      <c r="B610" s="28">
        <f aca="true" t="shared" si="88" ref="B610:B615">D610*C610</f>
        <v>564.8760000000001</v>
      </c>
      <c r="C610" s="39">
        <v>1448.4</v>
      </c>
      <c r="D610" s="27">
        <v>0.39</v>
      </c>
      <c r="E610" s="36" t="s">
        <v>12</v>
      </c>
      <c r="F610" s="14">
        <v>1</v>
      </c>
      <c r="G610" s="63">
        <f t="shared" si="87"/>
        <v>564.8760000000001</v>
      </c>
    </row>
    <row r="611" spans="1:7" ht="22.5">
      <c r="A611" s="22" t="s">
        <v>17</v>
      </c>
      <c r="B611" s="28">
        <f t="shared" si="88"/>
        <v>159.324</v>
      </c>
      <c r="C611" s="39">
        <v>1448.4</v>
      </c>
      <c r="D611" s="29">
        <v>0.11</v>
      </c>
      <c r="E611" s="32" t="s">
        <v>3</v>
      </c>
      <c r="F611" s="6">
        <v>160</v>
      </c>
      <c r="G611" s="30">
        <f t="shared" si="87"/>
        <v>0.9957750000000001</v>
      </c>
    </row>
    <row r="612" spans="1:7" ht="56.25">
      <c r="A612" s="23" t="s">
        <v>18</v>
      </c>
      <c r="B612" s="28">
        <f t="shared" si="88"/>
        <v>1216.656</v>
      </c>
      <c r="C612" s="39">
        <v>1448.4</v>
      </c>
      <c r="D612" s="29">
        <v>0.84</v>
      </c>
      <c r="E612" s="32" t="s">
        <v>14</v>
      </c>
      <c r="F612" s="6">
        <v>893</v>
      </c>
      <c r="G612" s="30">
        <f t="shared" si="87"/>
        <v>1.3624367301231803</v>
      </c>
    </row>
    <row r="613" spans="1:7" ht="33.75">
      <c r="A613" s="21" t="s">
        <v>19</v>
      </c>
      <c r="B613" s="28">
        <f t="shared" si="88"/>
        <v>3287.8680000000004</v>
      </c>
      <c r="C613" s="39">
        <v>1448.4</v>
      </c>
      <c r="D613" s="27">
        <v>2.27</v>
      </c>
      <c r="E613" s="36" t="s">
        <v>4</v>
      </c>
      <c r="F613" s="90">
        <v>1511</v>
      </c>
      <c r="G613" s="31">
        <f t="shared" si="87"/>
        <v>2.1759549966909333</v>
      </c>
    </row>
    <row r="614" spans="1:7" ht="22.5">
      <c r="A614" s="37" t="s">
        <v>20</v>
      </c>
      <c r="B614" s="28">
        <f t="shared" si="88"/>
        <v>753.1680000000001</v>
      </c>
      <c r="C614" s="39">
        <v>1448.4</v>
      </c>
      <c r="D614" s="29">
        <v>0.52</v>
      </c>
      <c r="E614" s="32" t="s">
        <v>5</v>
      </c>
      <c r="F614" s="6">
        <v>67</v>
      </c>
      <c r="G614" s="30">
        <f t="shared" si="87"/>
        <v>11.241313432835822</v>
      </c>
    </row>
    <row r="615" spans="1:7" ht="22.5">
      <c r="A615" s="22" t="s">
        <v>21</v>
      </c>
      <c r="B615" s="28">
        <f t="shared" si="88"/>
        <v>289.68</v>
      </c>
      <c r="C615" s="39">
        <v>1448.4</v>
      </c>
      <c r="D615" s="29">
        <v>0.2</v>
      </c>
      <c r="E615" s="32" t="s">
        <v>5</v>
      </c>
      <c r="F615" s="6">
        <v>67</v>
      </c>
      <c r="G615" s="30">
        <f t="shared" si="87"/>
        <v>4.3235820895522385</v>
      </c>
    </row>
    <row r="616" spans="1:7" ht="16.5" thickBot="1">
      <c r="A616" s="35" t="s">
        <v>1</v>
      </c>
      <c r="B616" s="76">
        <f>SUM(B609:B615)</f>
        <v>7604.1</v>
      </c>
      <c r="C616" s="24"/>
      <c r="D616" s="69">
        <f>SUM(D609:D615)</f>
        <v>5.250000000000001</v>
      </c>
      <c r="E616" s="79"/>
      <c r="F616" s="91"/>
      <c r="G616" s="25"/>
    </row>
    <row r="618" spans="1:7" ht="15.75">
      <c r="A618" s="100" t="s">
        <v>10</v>
      </c>
      <c r="B618" s="100"/>
      <c r="C618" s="100"/>
      <c r="D618" s="100"/>
      <c r="E618" s="100"/>
      <c r="F618" s="100"/>
      <c r="G618" s="100"/>
    </row>
    <row r="619" spans="1:7" ht="15.75">
      <c r="A619" s="100" t="s">
        <v>76</v>
      </c>
      <c r="B619" s="100"/>
      <c r="C619" s="100"/>
      <c r="D619" s="100"/>
      <c r="E619" s="100"/>
      <c r="F619" s="100"/>
      <c r="G619" s="100"/>
    </row>
    <row r="620" spans="1:7" ht="43.5" customHeight="1">
      <c r="A620" s="101" t="s">
        <v>0</v>
      </c>
      <c r="B620" s="101" t="s">
        <v>26</v>
      </c>
      <c r="C620" s="103" t="s">
        <v>38</v>
      </c>
      <c r="D620" s="104"/>
      <c r="E620" s="105" t="s">
        <v>11</v>
      </c>
      <c r="F620" s="106"/>
      <c r="G620" s="107"/>
    </row>
    <row r="621" spans="1:7" ht="126">
      <c r="A621" s="102"/>
      <c r="B621" s="102"/>
      <c r="C621" s="92" t="s">
        <v>6</v>
      </c>
      <c r="D621" s="12" t="s">
        <v>2</v>
      </c>
      <c r="E621" s="10" t="s">
        <v>9</v>
      </c>
      <c r="F621" s="9" t="s">
        <v>8</v>
      </c>
      <c r="G621" s="9" t="s">
        <v>25</v>
      </c>
    </row>
    <row r="622" spans="1:7" ht="56.25">
      <c r="A622" s="8" t="s">
        <v>15</v>
      </c>
      <c r="B622" s="28">
        <f>D622*C622</f>
        <v>1336.76</v>
      </c>
      <c r="C622" s="39">
        <v>1453</v>
      </c>
      <c r="D622" s="61">
        <v>0.92</v>
      </c>
      <c r="E622" s="32" t="s">
        <v>13</v>
      </c>
      <c r="F622" s="93">
        <v>893</v>
      </c>
      <c r="G622" s="34">
        <f aca="true" t="shared" si="89" ref="G622:G628">B622/F622</f>
        <v>1.4969316909294512</v>
      </c>
    </row>
    <row r="623" spans="1:7" ht="31.5">
      <c r="A623" s="21" t="s">
        <v>16</v>
      </c>
      <c r="B623" s="28">
        <f aca="true" t="shared" si="90" ref="B623:B628">D623*C623</f>
        <v>566.6700000000001</v>
      </c>
      <c r="C623" s="39">
        <v>1453</v>
      </c>
      <c r="D623" s="27">
        <v>0.39</v>
      </c>
      <c r="E623" s="36" t="s">
        <v>12</v>
      </c>
      <c r="F623" s="14">
        <v>1</v>
      </c>
      <c r="G623" s="63">
        <f t="shared" si="89"/>
        <v>566.6700000000001</v>
      </c>
    </row>
    <row r="624" spans="1:7" ht="22.5">
      <c r="A624" s="22" t="s">
        <v>17</v>
      </c>
      <c r="B624" s="28">
        <f t="shared" si="90"/>
        <v>159.83</v>
      </c>
      <c r="C624" s="39">
        <v>1453</v>
      </c>
      <c r="D624" s="29">
        <v>0.11</v>
      </c>
      <c r="E624" s="32" t="s">
        <v>3</v>
      </c>
      <c r="F624" s="6">
        <v>170</v>
      </c>
      <c r="G624" s="30">
        <f t="shared" si="89"/>
        <v>0.9401764705882354</v>
      </c>
    </row>
    <row r="625" spans="1:7" ht="56.25">
      <c r="A625" s="23" t="s">
        <v>18</v>
      </c>
      <c r="B625" s="28">
        <f t="shared" si="90"/>
        <v>1220.52</v>
      </c>
      <c r="C625" s="39">
        <v>1453</v>
      </c>
      <c r="D625" s="29">
        <v>0.84</v>
      </c>
      <c r="E625" s="32" t="s">
        <v>14</v>
      </c>
      <c r="F625" s="6">
        <v>893</v>
      </c>
      <c r="G625" s="30">
        <f t="shared" si="89"/>
        <v>1.366763717805151</v>
      </c>
    </row>
    <row r="626" spans="1:7" ht="33.75">
      <c r="A626" s="21" t="s">
        <v>19</v>
      </c>
      <c r="B626" s="28">
        <f t="shared" si="90"/>
        <v>3298.31</v>
      </c>
      <c r="C626" s="39">
        <v>1453</v>
      </c>
      <c r="D626" s="27">
        <v>2.27</v>
      </c>
      <c r="E626" s="36" t="s">
        <v>4</v>
      </c>
      <c r="F626" s="90">
        <v>1270.2</v>
      </c>
      <c r="G626" s="31">
        <f t="shared" si="89"/>
        <v>2.5966855613289246</v>
      </c>
    </row>
    <row r="627" spans="1:7" ht="22.5">
      <c r="A627" s="37" t="s">
        <v>20</v>
      </c>
      <c r="B627" s="28">
        <f t="shared" si="90"/>
        <v>755.5600000000001</v>
      </c>
      <c r="C627" s="39">
        <v>1453</v>
      </c>
      <c r="D627" s="29">
        <v>0.52</v>
      </c>
      <c r="E627" s="32" t="s">
        <v>5</v>
      </c>
      <c r="F627" s="6">
        <v>60</v>
      </c>
      <c r="G627" s="30">
        <f t="shared" si="89"/>
        <v>12.592666666666668</v>
      </c>
    </row>
    <row r="628" spans="1:7" ht="22.5">
      <c r="A628" s="22" t="s">
        <v>21</v>
      </c>
      <c r="B628" s="28">
        <f t="shared" si="90"/>
        <v>290.6</v>
      </c>
      <c r="C628" s="39">
        <v>1453</v>
      </c>
      <c r="D628" s="29">
        <v>0.2</v>
      </c>
      <c r="E628" s="32" t="s">
        <v>5</v>
      </c>
      <c r="F628" s="6">
        <v>60</v>
      </c>
      <c r="G628" s="30">
        <f t="shared" si="89"/>
        <v>4.843333333333334</v>
      </c>
    </row>
    <row r="629" spans="1:7" ht="16.5" thickBot="1">
      <c r="A629" s="35" t="s">
        <v>1</v>
      </c>
      <c r="B629" s="76">
        <f>SUM(B622:B628)</f>
        <v>7628.250000000001</v>
      </c>
      <c r="C629" s="24"/>
      <c r="D629" s="69">
        <f>SUM(D622:D628)</f>
        <v>5.250000000000001</v>
      </c>
      <c r="E629" s="79"/>
      <c r="F629" s="91"/>
      <c r="G629" s="25"/>
    </row>
    <row r="631" spans="1:7" ht="15.75">
      <c r="A631" s="100" t="s">
        <v>10</v>
      </c>
      <c r="B631" s="100"/>
      <c r="C631" s="100"/>
      <c r="D631" s="100"/>
      <c r="E631" s="100"/>
      <c r="F631" s="100"/>
      <c r="G631" s="100"/>
    </row>
    <row r="632" spans="1:7" ht="15.75">
      <c r="A632" s="100" t="s">
        <v>77</v>
      </c>
      <c r="B632" s="100"/>
      <c r="C632" s="100"/>
      <c r="D632" s="100"/>
      <c r="E632" s="100"/>
      <c r="F632" s="100"/>
      <c r="G632" s="100"/>
    </row>
    <row r="633" spans="1:7" ht="47.25" customHeight="1">
      <c r="A633" s="101" t="s">
        <v>0</v>
      </c>
      <c r="B633" s="101" t="s">
        <v>26</v>
      </c>
      <c r="C633" s="103" t="s">
        <v>38</v>
      </c>
      <c r="D633" s="104"/>
      <c r="E633" s="105" t="s">
        <v>11</v>
      </c>
      <c r="F633" s="106"/>
      <c r="G633" s="107"/>
    </row>
    <row r="634" spans="1:7" ht="126">
      <c r="A634" s="102"/>
      <c r="B634" s="102"/>
      <c r="C634" s="92" t="s">
        <v>6</v>
      </c>
      <c r="D634" s="12" t="s">
        <v>2</v>
      </c>
      <c r="E634" s="10" t="s">
        <v>9</v>
      </c>
      <c r="F634" s="9" t="s">
        <v>8</v>
      </c>
      <c r="G634" s="9" t="s">
        <v>25</v>
      </c>
    </row>
    <row r="635" spans="1:7" ht="56.25">
      <c r="A635" s="8" t="s">
        <v>15</v>
      </c>
      <c r="B635" s="28">
        <f>D635*C635</f>
        <v>1238.3200000000002</v>
      </c>
      <c r="C635" s="39">
        <v>1346</v>
      </c>
      <c r="D635" s="61">
        <v>0.92</v>
      </c>
      <c r="E635" s="32" t="s">
        <v>13</v>
      </c>
      <c r="F635" s="93">
        <v>893</v>
      </c>
      <c r="G635" s="34">
        <f aca="true" t="shared" si="91" ref="G635:G641">B635/F635</f>
        <v>1.3866965285554314</v>
      </c>
    </row>
    <row r="636" spans="1:7" ht="31.5">
      <c r="A636" s="21" t="s">
        <v>16</v>
      </c>
      <c r="B636" s="28">
        <f aca="true" t="shared" si="92" ref="B636:B641">D636*C636</f>
        <v>524.94</v>
      </c>
      <c r="C636" s="39">
        <v>1346</v>
      </c>
      <c r="D636" s="27">
        <v>0.39</v>
      </c>
      <c r="E636" s="36" t="s">
        <v>12</v>
      </c>
      <c r="F636" s="14">
        <v>1</v>
      </c>
      <c r="G636" s="63">
        <f t="shared" si="91"/>
        <v>524.94</v>
      </c>
    </row>
    <row r="637" spans="1:7" ht="22.5">
      <c r="A637" s="22" t="s">
        <v>17</v>
      </c>
      <c r="B637" s="28">
        <f t="shared" si="92"/>
        <v>148.06</v>
      </c>
      <c r="C637" s="39">
        <v>1346</v>
      </c>
      <c r="D637" s="29">
        <v>0.11</v>
      </c>
      <c r="E637" s="32" t="s">
        <v>3</v>
      </c>
      <c r="F637" s="6">
        <v>170</v>
      </c>
      <c r="G637" s="30">
        <f t="shared" si="91"/>
        <v>0.8709411764705882</v>
      </c>
    </row>
    <row r="638" spans="1:7" ht="56.25">
      <c r="A638" s="23" t="s">
        <v>18</v>
      </c>
      <c r="B638" s="28">
        <f t="shared" si="92"/>
        <v>1130.6399999999999</v>
      </c>
      <c r="C638" s="39">
        <v>1346</v>
      </c>
      <c r="D638" s="29">
        <v>0.84</v>
      </c>
      <c r="E638" s="32" t="s">
        <v>14</v>
      </c>
      <c r="F638" s="6">
        <v>893</v>
      </c>
      <c r="G638" s="30">
        <f t="shared" si="91"/>
        <v>1.266114221724524</v>
      </c>
    </row>
    <row r="639" spans="1:7" ht="33.75">
      <c r="A639" s="21" t="s">
        <v>19</v>
      </c>
      <c r="B639" s="28">
        <f t="shared" si="92"/>
        <v>3055.42</v>
      </c>
      <c r="C639" s="39">
        <v>1346</v>
      </c>
      <c r="D639" s="27">
        <v>2.27</v>
      </c>
      <c r="E639" s="36" t="s">
        <v>4</v>
      </c>
      <c r="F639" s="90">
        <v>857</v>
      </c>
      <c r="G639" s="31">
        <f t="shared" si="91"/>
        <v>3.565250875145858</v>
      </c>
    </row>
    <row r="640" spans="1:7" ht="22.5">
      <c r="A640" s="37" t="s">
        <v>20</v>
      </c>
      <c r="B640" s="28">
        <f t="shared" si="92"/>
        <v>699.9200000000001</v>
      </c>
      <c r="C640" s="39">
        <v>1346</v>
      </c>
      <c r="D640" s="29">
        <v>0.52</v>
      </c>
      <c r="E640" s="32" t="s">
        <v>5</v>
      </c>
      <c r="F640" s="6">
        <v>47</v>
      </c>
      <c r="G640" s="30">
        <f t="shared" si="91"/>
        <v>14.891914893617022</v>
      </c>
    </row>
    <row r="641" spans="1:7" ht="22.5">
      <c r="A641" s="22" t="s">
        <v>21</v>
      </c>
      <c r="B641" s="28">
        <f t="shared" si="92"/>
        <v>269.2</v>
      </c>
      <c r="C641" s="39">
        <v>1346</v>
      </c>
      <c r="D641" s="29">
        <v>0.2</v>
      </c>
      <c r="E641" s="32" t="s">
        <v>5</v>
      </c>
      <c r="F641" s="6">
        <v>47</v>
      </c>
      <c r="G641" s="30">
        <f t="shared" si="91"/>
        <v>5.727659574468085</v>
      </c>
    </row>
    <row r="642" spans="1:7" ht="16.5" thickBot="1">
      <c r="A642" s="35" t="s">
        <v>1</v>
      </c>
      <c r="B642" s="76">
        <f>SUM(B635:B641)</f>
        <v>7066.5</v>
      </c>
      <c r="C642" s="24"/>
      <c r="D642" s="69">
        <f>SUM(D635:D641)</f>
        <v>5.250000000000001</v>
      </c>
      <c r="E642" s="79"/>
      <c r="F642" s="91"/>
      <c r="G642" s="25"/>
    </row>
    <row r="644" spans="1:7" ht="15.75">
      <c r="A644" s="100" t="s">
        <v>10</v>
      </c>
      <c r="B644" s="100"/>
      <c r="C644" s="100"/>
      <c r="D644" s="100"/>
      <c r="E644" s="100"/>
      <c r="F644" s="100"/>
      <c r="G644" s="100"/>
    </row>
    <row r="645" spans="1:7" ht="15.75">
      <c r="A645" s="100" t="s">
        <v>78</v>
      </c>
      <c r="B645" s="100"/>
      <c r="C645" s="100"/>
      <c r="D645" s="100"/>
      <c r="E645" s="100"/>
      <c r="F645" s="100"/>
      <c r="G645" s="100"/>
    </row>
    <row r="646" spans="1:7" ht="48.75" customHeight="1">
      <c r="A646" s="101" t="s">
        <v>0</v>
      </c>
      <c r="B646" s="101" t="s">
        <v>26</v>
      </c>
      <c r="C646" s="103" t="s">
        <v>38</v>
      </c>
      <c r="D646" s="104"/>
      <c r="E646" s="105" t="s">
        <v>11</v>
      </c>
      <c r="F646" s="106"/>
      <c r="G646" s="107"/>
    </row>
    <row r="647" spans="1:7" ht="126">
      <c r="A647" s="102"/>
      <c r="B647" s="102"/>
      <c r="C647" s="92" t="s">
        <v>6</v>
      </c>
      <c r="D647" s="12" t="s">
        <v>2</v>
      </c>
      <c r="E647" s="10" t="s">
        <v>9</v>
      </c>
      <c r="F647" s="9" t="s">
        <v>8</v>
      </c>
      <c r="G647" s="9" t="s">
        <v>25</v>
      </c>
    </row>
    <row r="648" spans="1:7" ht="56.25">
      <c r="A648" s="8" t="s">
        <v>15</v>
      </c>
      <c r="B648" s="28">
        <f>D648*C648</f>
        <v>818.34</v>
      </c>
      <c r="C648" s="39">
        <v>889.5</v>
      </c>
      <c r="D648" s="61">
        <v>0.92</v>
      </c>
      <c r="E648" s="32" t="s">
        <v>13</v>
      </c>
      <c r="F648" s="93">
        <v>664.5</v>
      </c>
      <c r="G648" s="34">
        <f aca="true" t="shared" si="93" ref="G648:G654">B648/F648</f>
        <v>1.231512415349887</v>
      </c>
    </row>
    <row r="649" spans="1:7" ht="31.5">
      <c r="A649" s="21" t="s">
        <v>16</v>
      </c>
      <c r="B649" s="28">
        <f aca="true" t="shared" si="94" ref="B649:B654">D649*C649</f>
        <v>346.90500000000003</v>
      </c>
      <c r="C649" s="39">
        <v>889.5</v>
      </c>
      <c r="D649" s="27">
        <v>0.39</v>
      </c>
      <c r="E649" s="36" t="s">
        <v>12</v>
      </c>
      <c r="F649" s="14">
        <v>1</v>
      </c>
      <c r="G649" s="63">
        <f t="shared" si="93"/>
        <v>346.90500000000003</v>
      </c>
    </row>
    <row r="650" spans="1:7" ht="22.5">
      <c r="A650" s="22" t="s">
        <v>17</v>
      </c>
      <c r="B650" s="28">
        <f t="shared" si="94"/>
        <v>97.845</v>
      </c>
      <c r="C650" s="39">
        <v>889.5</v>
      </c>
      <c r="D650" s="29">
        <v>0.11</v>
      </c>
      <c r="E650" s="32" t="s">
        <v>3</v>
      </c>
      <c r="F650" s="6">
        <v>82</v>
      </c>
      <c r="G650" s="30">
        <f t="shared" si="93"/>
        <v>1.193231707317073</v>
      </c>
    </row>
    <row r="651" spans="1:7" ht="56.25">
      <c r="A651" s="23" t="s">
        <v>18</v>
      </c>
      <c r="B651" s="28">
        <f t="shared" si="94"/>
        <v>747.18</v>
      </c>
      <c r="C651" s="39">
        <v>889.5</v>
      </c>
      <c r="D651" s="29">
        <v>0.84</v>
      </c>
      <c r="E651" s="32" t="s">
        <v>14</v>
      </c>
      <c r="F651" s="6">
        <v>664.5</v>
      </c>
      <c r="G651" s="30">
        <f t="shared" si="93"/>
        <v>1.1244243792325055</v>
      </c>
    </row>
    <row r="652" spans="1:7" ht="33.75">
      <c r="A652" s="21" t="s">
        <v>19</v>
      </c>
      <c r="B652" s="28">
        <f t="shared" si="94"/>
        <v>2019.165</v>
      </c>
      <c r="C652" s="39">
        <v>889.5</v>
      </c>
      <c r="D652" s="27">
        <v>2.27</v>
      </c>
      <c r="E652" s="36" t="s">
        <v>4</v>
      </c>
      <c r="F652" s="90">
        <v>1199.1</v>
      </c>
      <c r="G652" s="31">
        <f t="shared" si="93"/>
        <v>1.6839004253189893</v>
      </c>
    </row>
    <row r="653" spans="1:7" ht="22.5">
      <c r="A653" s="37" t="s">
        <v>20</v>
      </c>
      <c r="B653" s="28">
        <f t="shared" si="94"/>
        <v>462.54</v>
      </c>
      <c r="C653" s="39">
        <v>889.5</v>
      </c>
      <c r="D653" s="29">
        <v>0.52</v>
      </c>
      <c r="E653" s="32" t="s">
        <v>5</v>
      </c>
      <c r="F653" s="6">
        <v>32</v>
      </c>
      <c r="G653" s="30">
        <f t="shared" si="93"/>
        <v>14.454375</v>
      </c>
    </row>
    <row r="654" spans="1:7" ht="22.5">
      <c r="A654" s="22" t="s">
        <v>21</v>
      </c>
      <c r="B654" s="28">
        <f t="shared" si="94"/>
        <v>177.9</v>
      </c>
      <c r="C654" s="39">
        <v>889.5</v>
      </c>
      <c r="D654" s="29">
        <v>0.2</v>
      </c>
      <c r="E654" s="32" t="s">
        <v>5</v>
      </c>
      <c r="F654" s="6">
        <v>32</v>
      </c>
      <c r="G654" s="30">
        <f t="shared" si="93"/>
        <v>5.559375</v>
      </c>
    </row>
    <row r="655" spans="1:7" ht="16.5" thickBot="1">
      <c r="A655" s="35" t="s">
        <v>1</v>
      </c>
      <c r="B655" s="76">
        <f>SUM(B648:B654)</f>
        <v>4669.875</v>
      </c>
      <c r="C655" s="24"/>
      <c r="D655" s="69">
        <f>SUM(D648:D654)</f>
        <v>5.250000000000001</v>
      </c>
      <c r="E655" s="79"/>
      <c r="F655" s="91"/>
      <c r="G655" s="25"/>
    </row>
    <row r="657" spans="1:7" ht="15.75">
      <c r="A657" s="100" t="s">
        <v>10</v>
      </c>
      <c r="B657" s="100"/>
      <c r="C657" s="100"/>
      <c r="D657" s="100"/>
      <c r="E657" s="100"/>
      <c r="F657" s="100"/>
      <c r="G657" s="100"/>
    </row>
    <row r="658" spans="1:7" ht="15.75">
      <c r="A658" s="100" t="s">
        <v>79</v>
      </c>
      <c r="B658" s="100"/>
      <c r="C658" s="100"/>
      <c r="D658" s="100"/>
      <c r="E658" s="100"/>
      <c r="F658" s="100"/>
      <c r="G658" s="100"/>
    </row>
    <row r="659" spans="1:7" ht="49.5" customHeight="1">
      <c r="A659" s="101" t="s">
        <v>0</v>
      </c>
      <c r="B659" s="101" t="s">
        <v>26</v>
      </c>
      <c r="C659" s="103" t="s">
        <v>38</v>
      </c>
      <c r="D659" s="104"/>
      <c r="E659" s="105" t="s">
        <v>11</v>
      </c>
      <c r="F659" s="106"/>
      <c r="G659" s="107"/>
    </row>
    <row r="660" spans="1:7" ht="126">
      <c r="A660" s="102"/>
      <c r="B660" s="102"/>
      <c r="C660" s="92" t="s">
        <v>6</v>
      </c>
      <c r="D660" s="12" t="s">
        <v>2</v>
      </c>
      <c r="E660" s="10" t="s">
        <v>9</v>
      </c>
      <c r="F660" s="9" t="s">
        <v>8</v>
      </c>
      <c r="G660" s="9" t="s">
        <v>25</v>
      </c>
    </row>
    <row r="661" spans="1:7" ht="56.25">
      <c r="A661" s="8" t="s">
        <v>15</v>
      </c>
      <c r="B661" s="28">
        <f>D661*C661</f>
        <v>721.74</v>
      </c>
      <c r="C661" s="39">
        <v>784.5</v>
      </c>
      <c r="D661" s="61">
        <v>0.92</v>
      </c>
      <c r="E661" s="32" t="s">
        <v>13</v>
      </c>
      <c r="F661" s="93">
        <v>664.5</v>
      </c>
      <c r="G661" s="34">
        <f aca="true" t="shared" si="95" ref="G661:G667">B661/F661</f>
        <v>1.086139954853273</v>
      </c>
    </row>
    <row r="662" spans="1:7" ht="31.5">
      <c r="A662" s="21" t="s">
        <v>16</v>
      </c>
      <c r="B662" s="28">
        <f aca="true" t="shared" si="96" ref="B662:B667">D662*C662</f>
        <v>305.955</v>
      </c>
      <c r="C662" s="39">
        <v>784.5</v>
      </c>
      <c r="D662" s="27">
        <v>0.39</v>
      </c>
      <c r="E662" s="36" t="s">
        <v>12</v>
      </c>
      <c r="F662" s="14">
        <v>1</v>
      </c>
      <c r="G662" s="63">
        <f t="shared" si="95"/>
        <v>305.955</v>
      </c>
    </row>
    <row r="663" spans="1:7" ht="22.5">
      <c r="A663" s="22" t="s">
        <v>17</v>
      </c>
      <c r="B663" s="28">
        <f t="shared" si="96"/>
        <v>86.295</v>
      </c>
      <c r="C663" s="39">
        <v>784.5</v>
      </c>
      <c r="D663" s="29">
        <v>0.11</v>
      </c>
      <c r="E663" s="32" t="s">
        <v>3</v>
      </c>
      <c r="F663" s="6">
        <v>115</v>
      </c>
      <c r="G663" s="30">
        <f t="shared" si="95"/>
        <v>0.7503913043478261</v>
      </c>
    </row>
    <row r="664" spans="1:7" ht="56.25">
      <c r="A664" s="23" t="s">
        <v>18</v>
      </c>
      <c r="B664" s="28">
        <f t="shared" si="96"/>
        <v>658.98</v>
      </c>
      <c r="C664" s="39">
        <v>784.5</v>
      </c>
      <c r="D664" s="29">
        <v>0.84</v>
      </c>
      <c r="E664" s="32" t="s">
        <v>14</v>
      </c>
      <c r="F664" s="6">
        <v>664.5</v>
      </c>
      <c r="G664" s="30">
        <f t="shared" si="95"/>
        <v>0.9916930022573364</v>
      </c>
    </row>
    <row r="665" spans="1:7" ht="33.75">
      <c r="A665" s="21" t="s">
        <v>19</v>
      </c>
      <c r="B665" s="28">
        <f t="shared" si="96"/>
        <v>1780.815</v>
      </c>
      <c r="C665" s="39">
        <v>784.5</v>
      </c>
      <c r="D665" s="27">
        <v>2.27</v>
      </c>
      <c r="E665" s="36" t="s">
        <v>4</v>
      </c>
      <c r="F665" s="90">
        <v>1067</v>
      </c>
      <c r="G665" s="31">
        <f t="shared" si="95"/>
        <v>1.6689925023430179</v>
      </c>
    </row>
    <row r="666" spans="1:7" ht="22.5">
      <c r="A666" s="37" t="s">
        <v>20</v>
      </c>
      <c r="B666" s="28">
        <f t="shared" si="96"/>
        <v>407.94</v>
      </c>
      <c r="C666" s="39">
        <v>784.5</v>
      </c>
      <c r="D666" s="29">
        <v>0.52</v>
      </c>
      <c r="E666" s="32" t="s">
        <v>5</v>
      </c>
      <c r="F666" s="6">
        <v>32</v>
      </c>
      <c r="G666" s="30">
        <f t="shared" si="95"/>
        <v>12.748125</v>
      </c>
    </row>
    <row r="667" spans="1:7" ht="22.5">
      <c r="A667" s="22" t="s">
        <v>21</v>
      </c>
      <c r="B667" s="28">
        <f t="shared" si="96"/>
        <v>156.9</v>
      </c>
      <c r="C667" s="39">
        <v>784.5</v>
      </c>
      <c r="D667" s="29">
        <v>0.2</v>
      </c>
      <c r="E667" s="32" t="s">
        <v>5</v>
      </c>
      <c r="F667" s="6">
        <v>32</v>
      </c>
      <c r="G667" s="30">
        <f t="shared" si="95"/>
        <v>4.903125</v>
      </c>
    </row>
    <row r="668" spans="1:7" ht="16.5" thickBot="1">
      <c r="A668" s="35" t="s">
        <v>1</v>
      </c>
      <c r="B668" s="76">
        <f>SUM(B661:B667)</f>
        <v>4118.625</v>
      </c>
      <c r="C668" s="24"/>
      <c r="D668" s="69">
        <f>SUM(D661:D667)</f>
        <v>5.250000000000001</v>
      </c>
      <c r="E668" s="79"/>
      <c r="F668" s="91"/>
      <c r="G668" s="25"/>
    </row>
    <row r="670" spans="1:7" ht="15.75">
      <c r="A670" s="100" t="s">
        <v>10</v>
      </c>
      <c r="B670" s="100"/>
      <c r="C670" s="100"/>
      <c r="D670" s="100"/>
      <c r="E670" s="100"/>
      <c r="F670" s="100"/>
      <c r="G670" s="100"/>
    </row>
    <row r="671" spans="1:7" ht="15.75">
      <c r="A671" s="100" t="s">
        <v>80</v>
      </c>
      <c r="B671" s="100"/>
      <c r="C671" s="100"/>
      <c r="D671" s="100"/>
      <c r="E671" s="100"/>
      <c r="F671" s="100"/>
      <c r="G671" s="100"/>
    </row>
    <row r="672" spans="1:7" ht="49.5" customHeight="1">
      <c r="A672" s="101" t="s">
        <v>0</v>
      </c>
      <c r="B672" s="101" t="s">
        <v>26</v>
      </c>
      <c r="C672" s="103" t="s">
        <v>38</v>
      </c>
      <c r="D672" s="104"/>
      <c r="E672" s="105" t="s">
        <v>11</v>
      </c>
      <c r="F672" s="106"/>
      <c r="G672" s="107"/>
    </row>
    <row r="673" spans="1:7" ht="126">
      <c r="A673" s="102"/>
      <c r="B673" s="102"/>
      <c r="C673" s="92" t="s">
        <v>6</v>
      </c>
      <c r="D673" s="12" t="s">
        <v>2</v>
      </c>
      <c r="E673" s="10" t="s">
        <v>9</v>
      </c>
      <c r="F673" s="9" t="s">
        <v>8</v>
      </c>
      <c r="G673" s="9" t="s">
        <v>25</v>
      </c>
    </row>
    <row r="674" spans="1:7" ht="56.25">
      <c r="A674" s="8" t="s">
        <v>15</v>
      </c>
      <c r="B674" s="28">
        <f>D674*C674</f>
        <v>473.98400000000004</v>
      </c>
      <c r="C674" s="39">
        <v>515.2</v>
      </c>
      <c r="D674" s="61">
        <v>0.92</v>
      </c>
      <c r="E674" s="32" t="s">
        <v>13</v>
      </c>
      <c r="F674" s="93">
        <v>450</v>
      </c>
      <c r="G674" s="34">
        <f aca="true" t="shared" si="97" ref="G674:G680">B674/F674</f>
        <v>1.0532977777777779</v>
      </c>
    </row>
    <row r="675" spans="1:7" ht="31.5">
      <c r="A675" s="21" t="s">
        <v>16</v>
      </c>
      <c r="B675" s="28">
        <f aca="true" t="shared" si="98" ref="B675:B680">D675*C675</f>
        <v>200.92800000000003</v>
      </c>
      <c r="C675" s="39">
        <v>515.2</v>
      </c>
      <c r="D675" s="27">
        <v>0.39</v>
      </c>
      <c r="E675" s="36" t="s">
        <v>12</v>
      </c>
      <c r="F675" s="14">
        <v>1</v>
      </c>
      <c r="G675" s="63">
        <f t="shared" si="97"/>
        <v>200.92800000000003</v>
      </c>
    </row>
    <row r="676" spans="1:7" ht="22.5">
      <c r="A676" s="22" t="s">
        <v>17</v>
      </c>
      <c r="B676" s="28">
        <f t="shared" si="98"/>
        <v>56.672000000000004</v>
      </c>
      <c r="C676" s="39">
        <v>515.2</v>
      </c>
      <c r="D676" s="29">
        <v>0.11</v>
      </c>
      <c r="E676" s="32" t="s">
        <v>3</v>
      </c>
      <c r="F676" s="6">
        <v>65</v>
      </c>
      <c r="G676" s="30">
        <f t="shared" si="97"/>
        <v>0.8718769230769231</v>
      </c>
    </row>
    <row r="677" spans="1:7" ht="56.25">
      <c r="A677" s="23" t="s">
        <v>18</v>
      </c>
      <c r="B677" s="28">
        <f t="shared" si="98"/>
        <v>432.76800000000003</v>
      </c>
      <c r="C677" s="39">
        <v>515.2</v>
      </c>
      <c r="D677" s="29">
        <v>0.84</v>
      </c>
      <c r="E677" s="32" t="s">
        <v>14</v>
      </c>
      <c r="F677" s="6">
        <v>450</v>
      </c>
      <c r="G677" s="30">
        <f t="shared" si="97"/>
        <v>0.9617066666666667</v>
      </c>
    </row>
    <row r="678" spans="1:7" ht="33.75">
      <c r="A678" s="21" t="s">
        <v>19</v>
      </c>
      <c r="B678" s="28">
        <f t="shared" si="98"/>
        <v>1169.5040000000001</v>
      </c>
      <c r="C678" s="39">
        <v>515.2</v>
      </c>
      <c r="D678" s="27">
        <v>2.27</v>
      </c>
      <c r="E678" s="36" t="s">
        <v>4</v>
      </c>
      <c r="F678" s="90">
        <v>465.2</v>
      </c>
      <c r="G678" s="31">
        <f t="shared" si="97"/>
        <v>2.5139810834049876</v>
      </c>
    </row>
    <row r="679" spans="1:7" ht="22.5">
      <c r="A679" s="37" t="s">
        <v>20</v>
      </c>
      <c r="B679" s="28">
        <f t="shared" si="98"/>
        <v>267.90400000000005</v>
      </c>
      <c r="C679" s="39">
        <v>515.2</v>
      </c>
      <c r="D679" s="29">
        <v>0.52</v>
      </c>
      <c r="E679" s="32" t="s">
        <v>5</v>
      </c>
      <c r="F679" s="6">
        <v>26</v>
      </c>
      <c r="G679" s="30">
        <f t="shared" si="97"/>
        <v>10.304000000000002</v>
      </c>
    </row>
    <row r="680" spans="1:7" ht="22.5">
      <c r="A680" s="22" t="s">
        <v>21</v>
      </c>
      <c r="B680" s="28">
        <f t="shared" si="98"/>
        <v>103.04000000000002</v>
      </c>
      <c r="C680" s="39">
        <v>515.2</v>
      </c>
      <c r="D680" s="29">
        <v>0.2</v>
      </c>
      <c r="E680" s="32" t="s">
        <v>5</v>
      </c>
      <c r="F680" s="6">
        <v>26</v>
      </c>
      <c r="G680" s="30">
        <f t="shared" si="97"/>
        <v>3.963076923076924</v>
      </c>
    </row>
    <row r="681" spans="1:7" ht="16.5" thickBot="1">
      <c r="A681" s="35" t="s">
        <v>1</v>
      </c>
      <c r="B681" s="76">
        <f>SUM(B674:B680)</f>
        <v>2704.8</v>
      </c>
      <c r="C681" s="24"/>
      <c r="D681" s="69">
        <f>SUM(D674:D680)</f>
        <v>5.250000000000001</v>
      </c>
      <c r="E681" s="79"/>
      <c r="F681" s="91"/>
      <c r="G681" s="25"/>
    </row>
    <row r="684" spans="1:7" ht="15.75">
      <c r="A684" s="100" t="s">
        <v>10</v>
      </c>
      <c r="B684" s="100"/>
      <c r="C684" s="100"/>
      <c r="D684" s="100"/>
      <c r="E684" s="100"/>
      <c r="F684" s="100"/>
      <c r="G684" s="100"/>
    </row>
    <row r="685" spans="1:7" ht="15.75">
      <c r="A685" s="100" t="s">
        <v>81</v>
      </c>
      <c r="B685" s="100"/>
      <c r="C685" s="100"/>
      <c r="D685" s="100"/>
      <c r="E685" s="100"/>
      <c r="F685" s="100"/>
      <c r="G685" s="100"/>
    </row>
    <row r="686" spans="1:7" ht="45" customHeight="1">
      <c r="A686" s="101" t="s">
        <v>0</v>
      </c>
      <c r="B686" s="101" t="s">
        <v>26</v>
      </c>
      <c r="C686" s="103" t="s">
        <v>38</v>
      </c>
      <c r="D686" s="104"/>
      <c r="E686" s="105" t="s">
        <v>11</v>
      </c>
      <c r="F686" s="106"/>
      <c r="G686" s="107"/>
    </row>
    <row r="687" spans="1:7" ht="126">
      <c r="A687" s="102"/>
      <c r="B687" s="102"/>
      <c r="C687" s="92" t="s">
        <v>6</v>
      </c>
      <c r="D687" s="12" t="s">
        <v>2</v>
      </c>
      <c r="E687" s="10" t="s">
        <v>9</v>
      </c>
      <c r="F687" s="9" t="s">
        <v>8</v>
      </c>
      <c r="G687" s="9" t="s">
        <v>25</v>
      </c>
    </row>
    <row r="688" spans="1:7" ht="56.25">
      <c r="A688" s="8" t="s">
        <v>15</v>
      </c>
      <c r="B688" s="28">
        <f>D688*C688</f>
        <v>463.404</v>
      </c>
      <c r="C688" s="39">
        <v>503.7</v>
      </c>
      <c r="D688" s="61">
        <v>0.92</v>
      </c>
      <c r="E688" s="32" t="s">
        <v>13</v>
      </c>
      <c r="F688" s="93">
        <v>450</v>
      </c>
      <c r="G688" s="34">
        <f aca="true" t="shared" si="99" ref="G688:G694">B688/F688</f>
        <v>1.0297866666666666</v>
      </c>
    </row>
    <row r="689" spans="1:7" ht="31.5">
      <c r="A689" s="21" t="s">
        <v>16</v>
      </c>
      <c r="B689" s="28">
        <f aca="true" t="shared" si="100" ref="B689:B694">D689*C689</f>
        <v>196.443</v>
      </c>
      <c r="C689" s="39">
        <v>503.7</v>
      </c>
      <c r="D689" s="27">
        <v>0.39</v>
      </c>
      <c r="E689" s="36" t="s">
        <v>12</v>
      </c>
      <c r="F689" s="14">
        <v>1</v>
      </c>
      <c r="G689" s="63">
        <f t="shared" si="99"/>
        <v>196.443</v>
      </c>
    </row>
    <row r="690" spans="1:7" ht="22.5">
      <c r="A690" s="22" t="s">
        <v>17</v>
      </c>
      <c r="B690" s="28">
        <f t="shared" si="100"/>
        <v>55.407</v>
      </c>
      <c r="C690" s="39">
        <v>503.7</v>
      </c>
      <c r="D690" s="29">
        <v>0.11</v>
      </c>
      <c r="E690" s="32" t="s">
        <v>3</v>
      </c>
      <c r="F690" s="6">
        <v>64</v>
      </c>
      <c r="G690" s="30">
        <f t="shared" si="99"/>
        <v>0.865734375</v>
      </c>
    </row>
    <row r="691" spans="1:7" ht="56.25">
      <c r="A691" s="23" t="s">
        <v>18</v>
      </c>
      <c r="B691" s="28">
        <f t="shared" si="100"/>
        <v>423.10799999999995</v>
      </c>
      <c r="C691" s="39">
        <v>503.7</v>
      </c>
      <c r="D691" s="29">
        <v>0.84</v>
      </c>
      <c r="E691" s="32" t="s">
        <v>14</v>
      </c>
      <c r="F691" s="6">
        <v>450</v>
      </c>
      <c r="G691" s="30">
        <f t="shared" si="99"/>
        <v>0.9402399999999999</v>
      </c>
    </row>
    <row r="692" spans="1:7" ht="33.75">
      <c r="A692" s="21" t="s">
        <v>19</v>
      </c>
      <c r="B692" s="28">
        <f t="shared" si="100"/>
        <v>1143.399</v>
      </c>
      <c r="C692" s="39">
        <v>503.7</v>
      </c>
      <c r="D692" s="27">
        <v>2.27</v>
      </c>
      <c r="E692" s="36" t="s">
        <v>4</v>
      </c>
      <c r="F692" s="90">
        <v>283</v>
      </c>
      <c r="G692" s="31">
        <f t="shared" si="99"/>
        <v>4.040279151943462</v>
      </c>
    </row>
    <row r="693" spans="1:7" ht="22.5">
      <c r="A693" s="37" t="s">
        <v>20</v>
      </c>
      <c r="B693" s="28">
        <f t="shared" si="100"/>
        <v>261.924</v>
      </c>
      <c r="C693" s="39">
        <v>503.7</v>
      </c>
      <c r="D693" s="29">
        <v>0.52</v>
      </c>
      <c r="E693" s="32" t="s">
        <v>5</v>
      </c>
      <c r="F693" s="6">
        <v>23</v>
      </c>
      <c r="G693" s="30">
        <f t="shared" si="99"/>
        <v>11.388</v>
      </c>
    </row>
    <row r="694" spans="1:7" ht="22.5">
      <c r="A694" s="22" t="s">
        <v>21</v>
      </c>
      <c r="B694" s="28">
        <f t="shared" si="100"/>
        <v>100.74000000000001</v>
      </c>
      <c r="C694" s="39">
        <v>503.7</v>
      </c>
      <c r="D694" s="29">
        <v>0.2</v>
      </c>
      <c r="E694" s="32" t="s">
        <v>5</v>
      </c>
      <c r="F694" s="6">
        <v>23</v>
      </c>
      <c r="G694" s="30">
        <f t="shared" si="99"/>
        <v>4.380000000000001</v>
      </c>
    </row>
    <row r="695" spans="1:7" ht="16.5" thickBot="1">
      <c r="A695" s="35" t="s">
        <v>1</v>
      </c>
      <c r="B695" s="76">
        <f>SUM(B688:B694)</f>
        <v>2644.425</v>
      </c>
      <c r="C695" s="24"/>
      <c r="D695" s="69">
        <f>SUM(D688:D694)</f>
        <v>5.250000000000001</v>
      </c>
      <c r="E695" s="79"/>
      <c r="F695" s="91"/>
      <c r="G695" s="25"/>
    </row>
    <row r="697" spans="1:7" ht="15.75">
      <c r="A697" s="100" t="s">
        <v>10</v>
      </c>
      <c r="B697" s="100"/>
      <c r="C697" s="100"/>
      <c r="D697" s="100"/>
      <c r="E697" s="100"/>
      <c r="F697" s="100"/>
      <c r="G697" s="100"/>
    </row>
    <row r="698" spans="1:7" ht="15.75">
      <c r="A698" s="100" t="s">
        <v>82</v>
      </c>
      <c r="B698" s="100"/>
      <c r="C698" s="100"/>
      <c r="D698" s="100"/>
      <c r="E698" s="100"/>
      <c r="F698" s="100"/>
      <c r="G698" s="100"/>
    </row>
    <row r="699" spans="1:7" ht="45.75" customHeight="1">
      <c r="A699" s="101" t="s">
        <v>0</v>
      </c>
      <c r="B699" s="101" t="s">
        <v>26</v>
      </c>
      <c r="C699" s="103" t="s">
        <v>38</v>
      </c>
      <c r="D699" s="104"/>
      <c r="E699" s="105" t="s">
        <v>11</v>
      </c>
      <c r="F699" s="106"/>
      <c r="G699" s="107"/>
    </row>
    <row r="700" spans="1:7" ht="126">
      <c r="A700" s="102"/>
      <c r="B700" s="102"/>
      <c r="C700" s="92" t="s">
        <v>6</v>
      </c>
      <c r="D700" s="12" t="s">
        <v>2</v>
      </c>
      <c r="E700" s="10" t="s">
        <v>9</v>
      </c>
      <c r="F700" s="9" t="s">
        <v>8</v>
      </c>
      <c r="G700" s="9" t="s">
        <v>25</v>
      </c>
    </row>
    <row r="701" spans="1:7" ht="56.25">
      <c r="A701" s="8" t="s">
        <v>15</v>
      </c>
      <c r="B701" s="28">
        <f>D701*C701</f>
        <v>812.268</v>
      </c>
      <c r="C701" s="39">
        <v>882.9</v>
      </c>
      <c r="D701" s="61">
        <v>0.92</v>
      </c>
      <c r="E701" s="32" t="s">
        <v>13</v>
      </c>
      <c r="F701" s="93">
        <v>664.5</v>
      </c>
      <c r="G701" s="34">
        <f aca="true" t="shared" si="101" ref="G701:G707">B701/F701</f>
        <v>1.2223747178329571</v>
      </c>
    </row>
    <row r="702" spans="1:7" ht="31.5">
      <c r="A702" s="21" t="s">
        <v>16</v>
      </c>
      <c r="B702" s="28">
        <f aca="true" t="shared" si="102" ref="B702:B707">D702*C702</f>
        <v>344.331</v>
      </c>
      <c r="C702" s="39">
        <v>882.9</v>
      </c>
      <c r="D702" s="27">
        <v>0.39</v>
      </c>
      <c r="E702" s="36" t="s">
        <v>12</v>
      </c>
      <c r="F702" s="14">
        <v>1</v>
      </c>
      <c r="G702" s="63">
        <f t="shared" si="101"/>
        <v>344.331</v>
      </c>
    </row>
    <row r="703" spans="1:7" ht="22.5">
      <c r="A703" s="22" t="s">
        <v>17</v>
      </c>
      <c r="B703" s="28">
        <f t="shared" si="102"/>
        <v>97.119</v>
      </c>
      <c r="C703" s="39">
        <v>882.9</v>
      </c>
      <c r="D703" s="29">
        <v>0.11</v>
      </c>
      <c r="E703" s="32" t="s">
        <v>3</v>
      </c>
      <c r="F703" s="6">
        <v>86</v>
      </c>
      <c r="G703" s="30">
        <f t="shared" si="101"/>
        <v>1.1292906976744186</v>
      </c>
    </row>
    <row r="704" spans="1:7" ht="56.25">
      <c r="A704" s="23" t="s">
        <v>18</v>
      </c>
      <c r="B704" s="28">
        <f t="shared" si="102"/>
        <v>741.636</v>
      </c>
      <c r="C704" s="39">
        <v>882.9</v>
      </c>
      <c r="D704" s="29">
        <v>0.84</v>
      </c>
      <c r="E704" s="32" t="s">
        <v>14</v>
      </c>
      <c r="F704" s="6">
        <v>664.5</v>
      </c>
      <c r="G704" s="30">
        <f t="shared" si="101"/>
        <v>1.1160812641083522</v>
      </c>
    </row>
    <row r="705" spans="1:7" ht="33.75">
      <c r="A705" s="21" t="s">
        <v>19</v>
      </c>
      <c r="B705" s="28">
        <f t="shared" si="102"/>
        <v>2004.183</v>
      </c>
      <c r="C705" s="39">
        <v>882.9</v>
      </c>
      <c r="D705" s="27">
        <v>2.27</v>
      </c>
      <c r="E705" s="36" t="s">
        <v>4</v>
      </c>
      <c r="F705" s="90">
        <v>1498.6</v>
      </c>
      <c r="G705" s="31">
        <f t="shared" si="101"/>
        <v>1.3373702121980515</v>
      </c>
    </row>
    <row r="706" spans="1:7" ht="22.5">
      <c r="A706" s="37" t="s">
        <v>20</v>
      </c>
      <c r="B706" s="28">
        <f t="shared" si="102"/>
        <v>459.108</v>
      </c>
      <c r="C706" s="39">
        <v>882.9</v>
      </c>
      <c r="D706" s="29">
        <v>0.52</v>
      </c>
      <c r="E706" s="32" t="s">
        <v>5</v>
      </c>
      <c r="F706" s="6">
        <v>35</v>
      </c>
      <c r="G706" s="30">
        <f t="shared" si="101"/>
        <v>13.11737142857143</v>
      </c>
    </row>
    <row r="707" spans="1:7" ht="22.5">
      <c r="A707" s="22" t="s">
        <v>21</v>
      </c>
      <c r="B707" s="28">
        <f t="shared" si="102"/>
        <v>176.58</v>
      </c>
      <c r="C707" s="39">
        <v>882.9</v>
      </c>
      <c r="D707" s="29">
        <v>0.2</v>
      </c>
      <c r="E707" s="32" t="s">
        <v>5</v>
      </c>
      <c r="F707" s="6">
        <v>35</v>
      </c>
      <c r="G707" s="30">
        <f t="shared" si="101"/>
        <v>5.045142857142857</v>
      </c>
    </row>
    <row r="708" spans="1:7" ht="16.5" thickBot="1">
      <c r="A708" s="35" t="s">
        <v>1</v>
      </c>
      <c r="B708" s="76">
        <f>SUM(B701:B707)</f>
        <v>4635.225</v>
      </c>
      <c r="C708" s="24"/>
      <c r="D708" s="69">
        <f>SUM(D701:D707)</f>
        <v>5.250000000000001</v>
      </c>
      <c r="E708" s="79"/>
      <c r="F708" s="91"/>
      <c r="G708" s="25"/>
    </row>
    <row r="710" spans="1:7" ht="15.75">
      <c r="A710" s="100" t="s">
        <v>10</v>
      </c>
      <c r="B710" s="100"/>
      <c r="C710" s="100"/>
      <c r="D710" s="100"/>
      <c r="E710" s="100"/>
      <c r="F710" s="100"/>
      <c r="G710" s="100"/>
    </row>
    <row r="711" spans="1:7" ht="15.75">
      <c r="A711" s="100" t="s">
        <v>83</v>
      </c>
      <c r="B711" s="100"/>
      <c r="C711" s="100"/>
      <c r="D711" s="100"/>
      <c r="E711" s="100"/>
      <c r="F711" s="100"/>
      <c r="G711" s="100"/>
    </row>
    <row r="712" spans="1:7" ht="50.25" customHeight="1">
      <c r="A712" s="101" t="s">
        <v>0</v>
      </c>
      <c r="B712" s="101" t="s">
        <v>26</v>
      </c>
      <c r="C712" s="103" t="s">
        <v>38</v>
      </c>
      <c r="D712" s="104"/>
      <c r="E712" s="105" t="s">
        <v>11</v>
      </c>
      <c r="F712" s="106"/>
      <c r="G712" s="107"/>
    </row>
    <row r="713" spans="1:7" ht="126">
      <c r="A713" s="102"/>
      <c r="B713" s="102"/>
      <c r="C713" s="92" t="s">
        <v>6</v>
      </c>
      <c r="D713" s="12" t="s">
        <v>2</v>
      </c>
      <c r="E713" s="10" t="s">
        <v>9</v>
      </c>
      <c r="F713" s="9" t="s">
        <v>8</v>
      </c>
      <c r="G713" s="9" t="s">
        <v>25</v>
      </c>
    </row>
    <row r="714" spans="1:7" ht="56.25">
      <c r="A714" s="8" t="s">
        <v>15</v>
      </c>
      <c r="B714" s="28">
        <f>D714*C714</f>
        <v>349.69200000000006</v>
      </c>
      <c r="C714" s="39">
        <v>380.1</v>
      </c>
      <c r="D714" s="61">
        <v>0.92</v>
      </c>
      <c r="E714" s="32" t="s">
        <v>13</v>
      </c>
      <c r="F714" s="93">
        <v>450</v>
      </c>
      <c r="G714" s="34">
        <f aca="true" t="shared" si="103" ref="G714:G720">B714/F714</f>
        <v>0.7770933333333335</v>
      </c>
    </row>
    <row r="715" spans="1:7" ht="31.5">
      <c r="A715" s="21" t="s">
        <v>16</v>
      </c>
      <c r="B715" s="28">
        <f aca="true" t="shared" si="104" ref="B715:B720">D715*C715</f>
        <v>148.239</v>
      </c>
      <c r="C715" s="39">
        <v>380.1</v>
      </c>
      <c r="D715" s="27">
        <v>0.39</v>
      </c>
      <c r="E715" s="36" t="s">
        <v>12</v>
      </c>
      <c r="F715" s="14">
        <v>1</v>
      </c>
      <c r="G715" s="63">
        <f t="shared" si="103"/>
        <v>148.239</v>
      </c>
    </row>
    <row r="716" spans="1:7" ht="22.5">
      <c r="A716" s="22" t="s">
        <v>17</v>
      </c>
      <c r="B716" s="28">
        <f t="shared" si="104"/>
        <v>41.811</v>
      </c>
      <c r="C716" s="39">
        <v>380.1</v>
      </c>
      <c r="D716" s="29">
        <v>0.11</v>
      </c>
      <c r="E716" s="32" t="s">
        <v>3</v>
      </c>
      <c r="F716" s="6">
        <v>64</v>
      </c>
      <c r="G716" s="30">
        <f t="shared" si="103"/>
        <v>0.653296875</v>
      </c>
    </row>
    <row r="717" spans="1:7" ht="56.25">
      <c r="A717" s="23" t="s">
        <v>18</v>
      </c>
      <c r="B717" s="28">
        <f t="shared" si="104"/>
        <v>319.284</v>
      </c>
      <c r="C717" s="39">
        <v>380.1</v>
      </c>
      <c r="D717" s="29">
        <v>0.84</v>
      </c>
      <c r="E717" s="32" t="s">
        <v>14</v>
      </c>
      <c r="F717" s="6">
        <v>450</v>
      </c>
      <c r="G717" s="30">
        <f t="shared" si="103"/>
        <v>0.7095199999999999</v>
      </c>
    </row>
    <row r="718" spans="1:7" ht="33.75">
      <c r="A718" s="21" t="s">
        <v>19</v>
      </c>
      <c r="B718" s="28">
        <f t="shared" si="104"/>
        <v>862.8270000000001</v>
      </c>
      <c r="C718" s="39">
        <v>380.1</v>
      </c>
      <c r="D718" s="27">
        <v>2.27</v>
      </c>
      <c r="E718" s="36" t="s">
        <v>4</v>
      </c>
      <c r="F718" s="90">
        <v>676.8</v>
      </c>
      <c r="G718" s="31">
        <f t="shared" si="103"/>
        <v>1.2748625886524825</v>
      </c>
    </row>
    <row r="719" spans="1:7" ht="22.5">
      <c r="A719" s="37" t="s">
        <v>20</v>
      </c>
      <c r="B719" s="28">
        <f t="shared" si="104"/>
        <v>197.65200000000002</v>
      </c>
      <c r="C719" s="39">
        <v>380.1</v>
      </c>
      <c r="D719" s="29">
        <v>0.52</v>
      </c>
      <c r="E719" s="32" t="s">
        <v>5</v>
      </c>
      <c r="F719" s="6">
        <v>14</v>
      </c>
      <c r="G719" s="30">
        <f t="shared" si="103"/>
        <v>14.118</v>
      </c>
    </row>
    <row r="720" spans="1:7" ht="22.5">
      <c r="A720" s="22" t="s">
        <v>21</v>
      </c>
      <c r="B720" s="28">
        <f t="shared" si="104"/>
        <v>76.02000000000001</v>
      </c>
      <c r="C720" s="39">
        <v>380.1</v>
      </c>
      <c r="D720" s="29">
        <v>0.2</v>
      </c>
      <c r="E720" s="32" t="s">
        <v>5</v>
      </c>
      <c r="F720" s="6">
        <v>14</v>
      </c>
      <c r="G720" s="30">
        <f t="shared" si="103"/>
        <v>5.430000000000001</v>
      </c>
    </row>
    <row r="721" spans="1:7" ht="16.5" thickBot="1">
      <c r="A721" s="35" t="s">
        <v>1</v>
      </c>
      <c r="B721" s="76">
        <f>SUM(B714:B720)</f>
        <v>1995.525</v>
      </c>
      <c r="C721" s="24"/>
      <c r="D721" s="69">
        <f>SUM(D714:D720)</f>
        <v>5.250000000000001</v>
      </c>
      <c r="E721" s="79"/>
      <c r="F721" s="91"/>
      <c r="G721" s="25"/>
    </row>
    <row r="723" spans="1:7" ht="15.75">
      <c r="A723" s="100" t="s">
        <v>10</v>
      </c>
      <c r="B723" s="100"/>
      <c r="C723" s="100"/>
      <c r="D723" s="100"/>
      <c r="E723" s="100"/>
      <c r="F723" s="100"/>
      <c r="G723" s="100"/>
    </row>
    <row r="724" spans="1:7" ht="15.75">
      <c r="A724" s="100" t="s">
        <v>84</v>
      </c>
      <c r="B724" s="100"/>
      <c r="C724" s="100"/>
      <c r="D724" s="100"/>
      <c r="E724" s="100"/>
      <c r="F724" s="100"/>
      <c r="G724" s="100"/>
    </row>
    <row r="725" spans="1:7" ht="52.5" customHeight="1">
      <c r="A725" s="101" t="s">
        <v>0</v>
      </c>
      <c r="B725" s="101" t="s">
        <v>26</v>
      </c>
      <c r="C725" s="103" t="s">
        <v>38</v>
      </c>
      <c r="D725" s="104"/>
      <c r="E725" s="105" t="s">
        <v>11</v>
      </c>
      <c r="F725" s="106"/>
      <c r="G725" s="107"/>
    </row>
    <row r="726" spans="1:7" ht="126">
      <c r="A726" s="102"/>
      <c r="B726" s="102"/>
      <c r="C726" s="92" t="s">
        <v>6</v>
      </c>
      <c r="D726" s="12" t="s">
        <v>2</v>
      </c>
      <c r="E726" s="10" t="s">
        <v>9</v>
      </c>
      <c r="F726" s="9" t="s">
        <v>8</v>
      </c>
      <c r="G726" s="9" t="s">
        <v>25</v>
      </c>
    </row>
    <row r="727" spans="1:7" ht="56.25">
      <c r="A727" s="8" t="s">
        <v>15</v>
      </c>
      <c r="B727" s="28">
        <f>D727*C727</f>
        <v>1300.604</v>
      </c>
      <c r="C727" s="39">
        <v>1413.7</v>
      </c>
      <c r="D727" s="61">
        <v>0.92</v>
      </c>
      <c r="E727" s="32" t="s">
        <v>13</v>
      </c>
      <c r="F727" s="93">
        <v>893</v>
      </c>
      <c r="G727" s="34">
        <f aca="true" t="shared" si="105" ref="G727:G733">B727/F727</f>
        <v>1.4564434490481524</v>
      </c>
    </row>
    <row r="728" spans="1:7" ht="31.5">
      <c r="A728" s="21" t="s">
        <v>16</v>
      </c>
      <c r="B728" s="28">
        <f aca="true" t="shared" si="106" ref="B728:B733">D728*C728</f>
        <v>551.3430000000001</v>
      </c>
      <c r="C728" s="39">
        <v>1413.7</v>
      </c>
      <c r="D728" s="27">
        <v>0.39</v>
      </c>
      <c r="E728" s="36" t="s">
        <v>12</v>
      </c>
      <c r="F728" s="14">
        <v>1</v>
      </c>
      <c r="G728" s="63">
        <f t="shared" si="105"/>
        <v>551.3430000000001</v>
      </c>
    </row>
    <row r="729" spans="1:7" ht="22.5">
      <c r="A729" s="22" t="s">
        <v>17</v>
      </c>
      <c r="B729" s="28">
        <f t="shared" si="106"/>
        <v>155.507</v>
      </c>
      <c r="C729" s="39">
        <v>1413.7</v>
      </c>
      <c r="D729" s="29">
        <v>0.11</v>
      </c>
      <c r="E729" s="32" t="s">
        <v>3</v>
      </c>
      <c r="F729" s="6">
        <v>98</v>
      </c>
      <c r="G729" s="30">
        <f t="shared" si="105"/>
        <v>1.5868061224489796</v>
      </c>
    </row>
    <row r="730" spans="1:7" ht="56.25">
      <c r="A730" s="23" t="s">
        <v>18</v>
      </c>
      <c r="B730" s="28">
        <f t="shared" si="106"/>
        <v>1187.508</v>
      </c>
      <c r="C730" s="39">
        <v>1413.7</v>
      </c>
      <c r="D730" s="29">
        <v>0.84</v>
      </c>
      <c r="E730" s="32" t="s">
        <v>14</v>
      </c>
      <c r="F730" s="6">
        <v>893</v>
      </c>
      <c r="G730" s="30">
        <f t="shared" si="105"/>
        <v>1.3297961926091826</v>
      </c>
    </row>
    <row r="731" spans="1:7" ht="33.75">
      <c r="A731" s="21" t="s">
        <v>19</v>
      </c>
      <c r="B731" s="28">
        <f t="shared" si="106"/>
        <v>3209.099</v>
      </c>
      <c r="C731" s="39">
        <v>1413.7</v>
      </c>
      <c r="D731" s="27">
        <v>2.27</v>
      </c>
      <c r="E731" s="36" t="s">
        <v>4</v>
      </c>
      <c r="F731" s="90">
        <v>1116.2</v>
      </c>
      <c r="G731" s="31">
        <f t="shared" si="105"/>
        <v>2.8750215015230247</v>
      </c>
    </row>
    <row r="732" spans="1:7" ht="22.5">
      <c r="A732" s="37" t="s">
        <v>20</v>
      </c>
      <c r="B732" s="28">
        <f t="shared" si="106"/>
        <v>735.124</v>
      </c>
      <c r="C732" s="39">
        <v>1413.7</v>
      </c>
      <c r="D732" s="29">
        <v>0.52</v>
      </c>
      <c r="E732" s="32" t="s">
        <v>5</v>
      </c>
      <c r="F732" s="6">
        <v>47</v>
      </c>
      <c r="G732" s="30">
        <f t="shared" si="105"/>
        <v>15.640936170212766</v>
      </c>
    </row>
    <row r="733" spans="1:7" ht="22.5">
      <c r="A733" s="22" t="s">
        <v>21</v>
      </c>
      <c r="B733" s="28">
        <f t="shared" si="106"/>
        <v>282.74</v>
      </c>
      <c r="C733" s="39">
        <v>1413.7</v>
      </c>
      <c r="D733" s="29">
        <v>0.2</v>
      </c>
      <c r="E733" s="32" t="s">
        <v>5</v>
      </c>
      <c r="F733" s="6">
        <v>47</v>
      </c>
      <c r="G733" s="30">
        <f t="shared" si="105"/>
        <v>6.015744680851064</v>
      </c>
    </row>
    <row r="734" spans="1:7" ht="16.5" thickBot="1">
      <c r="A734" s="35" t="s">
        <v>1</v>
      </c>
      <c r="B734" s="76">
        <f>SUM(B727:B733)</f>
        <v>7421.925</v>
      </c>
      <c r="C734" s="24"/>
      <c r="D734" s="69">
        <f>SUM(D727:D733)</f>
        <v>5.250000000000001</v>
      </c>
      <c r="E734" s="79"/>
      <c r="F734" s="91"/>
      <c r="G734" s="25"/>
    </row>
    <row r="736" spans="1:7" ht="15.75">
      <c r="A736" s="100" t="s">
        <v>10</v>
      </c>
      <c r="B736" s="100"/>
      <c r="C736" s="100"/>
      <c r="D736" s="100"/>
      <c r="E736" s="100"/>
      <c r="F736" s="100"/>
      <c r="G736" s="100"/>
    </row>
    <row r="737" spans="1:7" ht="15.75">
      <c r="A737" s="100" t="s">
        <v>85</v>
      </c>
      <c r="B737" s="100"/>
      <c r="C737" s="100"/>
      <c r="D737" s="100"/>
      <c r="E737" s="100"/>
      <c r="F737" s="100"/>
      <c r="G737" s="100"/>
    </row>
    <row r="738" spans="1:7" ht="43.5" customHeight="1">
      <c r="A738" s="101" t="s">
        <v>0</v>
      </c>
      <c r="B738" s="101" t="s">
        <v>26</v>
      </c>
      <c r="C738" s="103" t="s">
        <v>38</v>
      </c>
      <c r="D738" s="104"/>
      <c r="E738" s="105" t="s">
        <v>11</v>
      </c>
      <c r="F738" s="106"/>
      <c r="G738" s="107"/>
    </row>
    <row r="739" spans="1:7" ht="126">
      <c r="A739" s="102"/>
      <c r="B739" s="102"/>
      <c r="C739" s="92" t="s">
        <v>6</v>
      </c>
      <c r="D739" s="12" t="s">
        <v>2</v>
      </c>
      <c r="E739" s="10" t="s">
        <v>9</v>
      </c>
      <c r="F739" s="9" t="s">
        <v>8</v>
      </c>
      <c r="G739" s="9" t="s">
        <v>25</v>
      </c>
    </row>
    <row r="740" spans="1:7" ht="56.25">
      <c r="A740" s="8" t="s">
        <v>15</v>
      </c>
      <c r="B740" s="28">
        <f>D740*C740</f>
        <v>788.9000000000001</v>
      </c>
      <c r="C740" s="39">
        <v>857.5</v>
      </c>
      <c r="D740" s="61">
        <v>0.92</v>
      </c>
      <c r="E740" s="32" t="s">
        <v>13</v>
      </c>
      <c r="F740" s="93">
        <v>664.5</v>
      </c>
      <c r="G740" s="34">
        <f aca="true" t="shared" si="107" ref="G740:G746">B740/F740</f>
        <v>1.1872084273890144</v>
      </c>
    </row>
    <row r="741" spans="1:7" ht="31.5">
      <c r="A741" s="21" t="s">
        <v>16</v>
      </c>
      <c r="B741" s="28">
        <f aca="true" t="shared" si="108" ref="B741:B746">D741*C741</f>
        <v>334.425</v>
      </c>
      <c r="C741" s="39">
        <v>857.5</v>
      </c>
      <c r="D741" s="27">
        <v>0.39</v>
      </c>
      <c r="E741" s="36" t="s">
        <v>12</v>
      </c>
      <c r="F741" s="14">
        <v>1</v>
      </c>
      <c r="G741" s="63">
        <f t="shared" si="107"/>
        <v>334.425</v>
      </c>
    </row>
    <row r="742" spans="1:7" ht="22.5">
      <c r="A742" s="22" t="s">
        <v>17</v>
      </c>
      <c r="B742" s="28">
        <f t="shared" si="108"/>
        <v>94.325</v>
      </c>
      <c r="C742" s="39">
        <v>857.5</v>
      </c>
      <c r="D742" s="29">
        <v>0.11</v>
      </c>
      <c r="E742" s="32" t="s">
        <v>3</v>
      </c>
      <c r="F742" s="6">
        <v>115</v>
      </c>
      <c r="G742" s="30">
        <f t="shared" si="107"/>
        <v>0.8202173913043479</v>
      </c>
    </row>
    <row r="743" spans="1:7" ht="56.25">
      <c r="A743" s="23" t="s">
        <v>18</v>
      </c>
      <c r="B743" s="28">
        <f t="shared" si="108"/>
        <v>720.3</v>
      </c>
      <c r="C743" s="39">
        <v>857.5</v>
      </c>
      <c r="D743" s="29">
        <v>0.84</v>
      </c>
      <c r="E743" s="32" t="s">
        <v>14</v>
      </c>
      <c r="F743" s="6">
        <v>664.5</v>
      </c>
      <c r="G743" s="30">
        <f t="shared" si="107"/>
        <v>1.0839729119638826</v>
      </c>
    </row>
    <row r="744" spans="1:7" ht="33.75">
      <c r="A744" s="21" t="s">
        <v>19</v>
      </c>
      <c r="B744" s="28">
        <f t="shared" si="108"/>
        <v>1946.525</v>
      </c>
      <c r="C744" s="39">
        <v>857.5</v>
      </c>
      <c r="D744" s="27">
        <v>2.27</v>
      </c>
      <c r="E744" s="36" t="s">
        <v>4</v>
      </c>
      <c r="F744" s="90">
        <v>1010</v>
      </c>
      <c r="G744" s="31">
        <f t="shared" si="107"/>
        <v>1.9272524752475249</v>
      </c>
    </row>
    <row r="745" spans="1:7" ht="22.5">
      <c r="A745" s="37" t="s">
        <v>20</v>
      </c>
      <c r="B745" s="28">
        <f t="shared" si="108"/>
        <v>445.90000000000003</v>
      </c>
      <c r="C745" s="39">
        <v>857.5</v>
      </c>
      <c r="D745" s="29">
        <v>0.52</v>
      </c>
      <c r="E745" s="32" t="s">
        <v>5</v>
      </c>
      <c r="F745" s="6">
        <v>31</v>
      </c>
      <c r="G745" s="30">
        <f t="shared" si="107"/>
        <v>14.383870967741936</v>
      </c>
    </row>
    <row r="746" spans="1:7" ht="22.5">
      <c r="A746" s="22" t="s">
        <v>21</v>
      </c>
      <c r="B746" s="28">
        <f t="shared" si="108"/>
        <v>171.5</v>
      </c>
      <c r="C746" s="39">
        <v>857.5</v>
      </c>
      <c r="D746" s="29">
        <v>0.2</v>
      </c>
      <c r="E746" s="32" t="s">
        <v>5</v>
      </c>
      <c r="F746" s="6">
        <v>31</v>
      </c>
      <c r="G746" s="30">
        <f t="shared" si="107"/>
        <v>5.532258064516129</v>
      </c>
    </row>
    <row r="747" spans="1:7" ht="16.5" thickBot="1">
      <c r="A747" s="35" t="s">
        <v>1</v>
      </c>
      <c r="B747" s="76">
        <f>SUM(B740:B746)</f>
        <v>4501.875</v>
      </c>
      <c r="C747" s="24"/>
      <c r="D747" s="69">
        <f>SUM(D740:D746)</f>
        <v>5.250000000000001</v>
      </c>
      <c r="E747" s="79"/>
      <c r="F747" s="91"/>
      <c r="G747" s="25"/>
    </row>
    <row r="749" spans="1:7" ht="15.75">
      <c r="A749" s="100" t="s">
        <v>10</v>
      </c>
      <c r="B749" s="100"/>
      <c r="C749" s="100"/>
      <c r="D749" s="100"/>
      <c r="E749" s="100"/>
      <c r="F749" s="100"/>
      <c r="G749" s="100"/>
    </row>
    <row r="750" spans="1:7" ht="15.75">
      <c r="A750" s="100" t="s">
        <v>86</v>
      </c>
      <c r="B750" s="100"/>
      <c r="C750" s="100"/>
      <c r="D750" s="100"/>
      <c r="E750" s="100"/>
      <c r="F750" s="100"/>
      <c r="G750" s="100"/>
    </row>
    <row r="751" spans="1:7" ht="50.25" customHeight="1">
      <c r="A751" s="101" t="s">
        <v>0</v>
      </c>
      <c r="B751" s="101" t="s">
        <v>26</v>
      </c>
      <c r="C751" s="103" t="s">
        <v>38</v>
      </c>
      <c r="D751" s="104"/>
      <c r="E751" s="105" t="s">
        <v>11</v>
      </c>
      <c r="F751" s="106"/>
      <c r="G751" s="107"/>
    </row>
    <row r="752" spans="1:7" ht="126">
      <c r="A752" s="102"/>
      <c r="B752" s="102"/>
      <c r="C752" s="92" t="s">
        <v>6</v>
      </c>
      <c r="D752" s="12" t="s">
        <v>2</v>
      </c>
      <c r="E752" s="10" t="s">
        <v>9</v>
      </c>
      <c r="F752" s="9" t="s">
        <v>8</v>
      </c>
      <c r="G752" s="9" t="s">
        <v>25</v>
      </c>
    </row>
    <row r="753" spans="1:7" ht="56.25">
      <c r="A753" s="8" t="s">
        <v>15</v>
      </c>
      <c r="B753" s="28">
        <f>D753*C753</f>
        <v>474.536</v>
      </c>
      <c r="C753" s="39">
        <v>515.8</v>
      </c>
      <c r="D753" s="61">
        <v>0.92</v>
      </c>
      <c r="E753" s="32" t="s">
        <v>13</v>
      </c>
      <c r="F753" s="93">
        <v>450</v>
      </c>
      <c r="G753" s="34">
        <f aca="true" t="shared" si="109" ref="G753:G759">B753/F753</f>
        <v>1.0545244444444444</v>
      </c>
    </row>
    <row r="754" spans="1:7" ht="31.5">
      <c r="A754" s="21" t="s">
        <v>16</v>
      </c>
      <c r="B754" s="28">
        <f aca="true" t="shared" si="110" ref="B754:B759">D754*C754</f>
        <v>201.16199999999998</v>
      </c>
      <c r="C754" s="39">
        <v>515.8</v>
      </c>
      <c r="D754" s="27">
        <v>0.39</v>
      </c>
      <c r="E754" s="36" t="s">
        <v>12</v>
      </c>
      <c r="F754" s="14">
        <v>1</v>
      </c>
      <c r="G754" s="63">
        <f t="shared" si="109"/>
        <v>201.16199999999998</v>
      </c>
    </row>
    <row r="755" spans="1:7" ht="22.5">
      <c r="A755" s="22" t="s">
        <v>17</v>
      </c>
      <c r="B755" s="28">
        <f t="shared" si="110"/>
        <v>56.73799999999999</v>
      </c>
      <c r="C755" s="39">
        <v>515.8</v>
      </c>
      <c r="D755" s="29">
        <v>0.11</v>
      </c>
      <c r="E755" s="32" t="s">
        <v>3</v>
      </c>
      <c r="F755" s="6">
        <v>64</v>
      </c>
      <c r="G755" s="30">
        <f t="shared" si="109"/>
        <v>0.8865312499999999</v>
      </c>
    </row>
    <row r="756" spans="1:7" ht="56.25">
      <c r="A756" s="23" t="s">
        <v>18</v>
      </c>
      <c r="B756" s="28">
        <f t="shared" si="110"/>
        <v>433.27199999999993</v>
      </c>
      <c r="C756" s="39">
        <v>515.8</v>
      </c>
      <c r="D756" s="29">
        <v>0.84</v>
      </c>
      <c r="E756" s="32" t="s">
        <v>14</v>
      </c>
      <c r="F756" s="6">
        <v>450</v>
      </c>
      <c r="G756" s="30">
        <f t="shared" si="109"/>
        <v>0.9628266666666665</v>
      </c>
    </row>
    <row r="757" spans="1:7" ht="33.75">
      <c r="A757" s="21" t="s">
        <v>19</v>
      </c>
      <c r="B757" s="28">
        <f t="shared" si="110"/>
        <v>1170.866</v>
      </c>
      <c r="C757" s="39">
        <v>515.8</v>
      </c>
      <c r="D757" s="27">
        <v>2.27</v>
      </c>
      <c r="E757" s="36" t="s">
        <v>4</v>
      </c>
      <c r="F757" s="90">
        <v>1055.4</v>
      </c>
      <c r="G757" s="31">
        <f t="shared" si="109"/>
        <v>1.109404964942202</v>
      </c>
    </row>
    <row r="758" spans="1:7" ht="22.5">
      <c r="A758" s="37" t="s">
        <v>20</v>
      </c>
      <c r="B758" s="28">
        <f t="shared" si="110"/>
        <v>268.216</v>
      </c>
      <c r="C758" s="39">
        <v>515.8</v>
      </c>
      <c r="D758" s="29">
        <v>0.52</v>
      </c>
      <c r="E758" s="32" t="s">
        <v>5</v>
      </c>
      <c r="F758" s="6">
        <v>23</v>
      </c>
      <c r="G758" s="30">
        <f t="shared" si="109"/>
        <v>11.661565217391304</v>
      </c>
    </row>
    <row r="759" spans="1:7" ht="22.5">
      <c r="A759" s="22" t="s">
        <v>21</v>
      </c>
      <c r="B759" s="28">
        <f t="shared" si="110"/>
        <v>103.16</v>
      </c>
      <c r="C759" s="39">
        <v>515.8</v>
      </c>
      <c r="D759" s="29">
        <v>0.2</v>
      </c>
      <c r="E759" s="32" t="s">
        <v>5</v>
      </c>
      <c r="F759" s="6">
        <v>23</v>
      </c>
      <c r="G759" s="30">
        <f t="shared" si="109"/>
        <v>4.485217391304348</v>
      </c>
    </row>
    <row r="760" spans="1:7" ht="16.5" thickBot="1">
      <c r="A760" s="35" t="s">
        <v>1</v>
      </c>
      <c r="B760" s="76">
        <f>SUM(B753:B759)</f>
        <v>2707.9499999999994</v>
      </c>
      <c r="C760" s="24"/>
      <c r="D760" s="69">
        <f>SUM(D753:D759)</f>
        <v>5.250000000000001</v>
      </c>
      <c r="E760" s="79"/>
      <c r="F760" s="91"/>
      <c r="G760" s="25"/>
    </row>
    <row r="762" spans="1:7" ht="15.75">
      <c r="A762" s="100" t="s">
        <v>10</v>
      </c>
      <c r="B762" s="100"/>
      <c r="C762" s="100"/>
      <c r="D762" s="100"/>
      <c r="E762" s="100"/>
      <c r="F762" s="100"/>
      <c r="G762" s="100"/>
    </row>
    <row r="763" spans="1:7" ht="15.75">
      <c r="A763" s="100" t="s">
        <v>87</v>
      </c>
      <c r="B763" s="100"/>
      <c r="C763" s="100"/>
      <c r="D763" s="100"/>
      <c r="E763" s="100"/>
      <c r="F763" s="100"/>
      <c r="G763" s="100"/>
    </row>
    <row r="764" spans="1:7" ht="38.25" customHeight="1">
      <c r="A764" s="101" t="s">
        <v>0</v>
      </c>
      <c r="B764" s="101" t="s">
        <v>26</v>
      </c>
      <c r="C764" s="103" t="s">
        <v>38</v>
      </c>
      <c r="D764" s="104"/>
      <c r="E764" s="105" t="s">
        <v>11</v>
      </c>
      <c r="F764" s="106"/>
      <c r="G764" s="107"/>
    </row>
    <row r="765" spans="1:7" ht="126">
      <c r="A765" s="102"/>
      <c r="B765" s="102"/>
      <c r="C765" s="92" t="s">
        <v>6</v>
      </c>
      <c r="D765" s="12" t="s">
        <v>2</v>
      </c>
      <c r="E765" s="10" t="s">
        <v>9</v>
      </c>
      <c r="F765" s="9" t="s">
        <v>8</v>
      </c>
      <c r="G765" s="9" t="s">
        <v>25</v>
      </c>
    </row>
    <row r="766" spans="1:7" ht="56.25">
      <c r="A766" s="8" t="s">
        <v>15</v>
      </c>
      <c r="B766" s="28">
        <f>D766*C766</f>
        <v>484.47200000000004</v>
      </c>
      <c r="C766" s="39">
        <v>526.6</v>
      </c>
      <c r="D766" s="61">
        <v>0.92</v>
      </c>
      <c r="E766" s="32" t="s">
        <v>13</v>
      </c>
      <c r="F766" s="93">
        <v>450</v>
      </c>
      <c r="G766" s="34">
        <f aca="true" t="shared" si="111" ref="G766:G772">B766/F766</f>
        <v>1.0766044444444445</v>
      </c>
    </row>
    <row r="767" spans="1:7" ht="31.5">
      <c r="A767" s="21" t="s">
        <v>16</v>
      </c>
      <c r="B767" s="28">
        <f aca="true" t="shared" si="112" ref="B767:B772">D767*C767</f>
        <v>205.37400000000002</v>
      </c>
      <c r="C767" s="39">
        <v>526.6</v>
      </c>
      <c r="D767" s="27">
        <v>0.39</v>
      </c>
      <c r="E767" s="36" t="s">
        <v>12</v>
      </c>
      <c r="F767" s="14">
        <v>1</v>
      </c>
      <c r="G767" s="63">
        <f t="shared" si="111"/>
        <v>205.37400000000002</v>
      </c>
    </row>
    <row r="768" spans="1:7" ht="22.5">
      <c r="A768" s="22" t="s">
        <v>17</v>
      </c>
      <c r="B768" s="28">
        <f t="shared" si="112"/>
        <v>57.926</v>
      </c>
      <c r="C768" s="39">
        <v>526.6</v>
      </c>
      <c r="D768" s="29">
        <v>0.11</v>
      </c>
      <c r="E768" s="32" t="s">
        <v>3</v>
      </c>
      <c r="F768" s="6">
        <v>42</v>
      </c>
      <c r="G768" s="30">
        <f t="shared" si="111"/>
        <v>1.3791904761904763</v>
      </c>
    </row>
    <row r="769" spans="1:7" ht="56.25">
      <c r="A769" s="23" t="s">
        <v>18</v>
      </c>
      <c r="B769" s="28">
        <f t="shared" si="112"/>
        <v>442.344</v>
      </c>
      <c r="C769" s="39">
        <v>526.6</v>
      </c>
      <c r="D769" s="29">
        <v>0.84</v>
      </c>
      <c r="E769" s="32" t="s">
        <v>14</v>
      </c>
      <c r="F769" s="6">
        <v>450</v>
      </c>
      <c r="G769" s="30">
        <f t="shared" si="111"/>
        <v>0.9829866666666667</v>
      </c>
    </row>
    <row r="770" spans="1:7" ht="33.75">
      <c r="A770" s="21" t="s">
        <v>19</v>
      </c>
      <c r="B770" s="28">
        <f t="shared" si="112"/>
        <v>1195.382</v>
      </c>
      <c r="C770" s="39">
        <v>526.6</v>
      </c>
      <c r="D770" s="27">
        <v>2.27</v>
      </c>
      <c r="E770" s="36" t="s">
        <v>4</v>
      </c>
      <c r="F770" s="90">
        <v>953</v>
      </c>
      <c r="G770" s="31">
        <f t="shared" si="111"/>
        <v>1.2543357817418679</v>
      </c>
    </row>
    <row r="771" spans="1:7" ht="22.5">
      <c r="A771" s="37" t="s">
        <v>20</v>
      </c>
      <c r="B771" s="28">
        <f t="shared" si="112"/>
        <v>273.832</v>
      </c>
      <c r="C771" s="39">
        <v>526.6</v>
      </c>
      <c r="D771" s="29">
        <v>0.52</v>
      </c>
      <c r="E771" s="32" t="s">
        <v>5</v>
      </c>
      <c r="F771" s="6">
        <v>18</v>
      </c>
      <c r="G771" s="30">
        <f t="shared" si="111"/>
        <v>15.21288888888889</v>
      </c>
    </row>
    <row r="772" spans="1:7" ht="22.5">
      <c r="A772" s="22" t="s">
        <v>21</v>
      </c>
      <c r="B772" s="28">
        <f t="shared" si="112"/>
        <v>105.32000000000001</v>
      </c>
      <c r="C772" s="39">
        <v>526.6</v>
      </c>
      <c r="D772" s="29">
        <v>0.2</v>
      </c>
      <c r="E772" s="32" t="s">
        <v>5</v>
      </c>
      <c r="F772" s="6">
        <v>18</v>
      </c>
      <c r="G772" s="30">
        <f t="shared" si="111"/>
        <v>5.851111111111112</v>
      </c>
    </row>
    <row r="773" spans="1:7" ht="16.5" thickBot="1">
      <c r="A773" s="35" t="s">
        <v>1</v>
      </c>
      <c r="B773" s="76">
        <f>SUM(B766:B772)</f>
        <v>2764.65</v>
      </c>
      <c r="C773" s="24"/>
      <c r="D773" s="69">
        <f>SUM(D766:D772)</f>
        <v>5.250000000000001</v>
      </c>
      <c r="E773" s="79"/>
      <c r="F773" s="91"/>
      <c r="G773" s="25"/>
    </row>
    <row r="775" spans="1:7" ht="15.75">
      <c r="A775" s="100" t="s">
        <v>10</v>
      </c>
      <c r="B775" s="100"/>
      <c r="C775" s="100"/>
      <c r="D775" s="100"/>
      <c r="E775" s="100"/>
      <c r="F775" s="100"/>
      <c r="G775" s="100"/>
    </row>
    <row r="776" spans="1:7" ht="15.75">
      <c r="A776" s="100" t="s">
        <v>88</v>
      </c>
      <c r="B776" s="100"/>
      <c r="C776" s="100"/>
      <c r="D776" s="100"/>
      <c r="E776" s="100"/>
      <c r="F776" s="100"/>
      <c r="G776" s="100"/>
    </row>
    <row r="777" spans="1:7" ht="15.75">
      <c r="A777" s="101" t="s">
        <v>0</v>
      </c>
      <c r="B777" s="101" t="s">
        <v>26</v>
      </c>
      <c r="C777" s="103" t="s">
        <v>38</v>
      </c>
      <c r="D777" s="104"/>
      <c r="E777" s="105" t="s">
        <v>11</v>
      </c>
      <c r="F777" s="106"/>
      <c r="G777" s="107"/>
    </row>
    <row r="778" spans="1:7" ht="126">
      <c r="A778" s="102"/>
      <c r="B778" s="102"/>
      <c r="C778" s="92" t="s">
        <v>6</v>
      </c>
      <c r="D778" s="12" t="s">
        <v>2</v>
      </c>
      <c r="E778" s="10" t="s">
        <v>9</v>
      </c>
      <c r="F778" s="9" t="s">
        <v>8</v>
      </c>
      <c r="G778" s="9" t="s">
        <v>25</v>
      </c>
    </row>
    <row r="779" spans="1:7" ht="56.25">
      <c r="A779" s="8" t="s">
        <v>15</v>
      </c>
      <c r="B779" s="28">
        <f>D779*C779</f>
        <v>484.84000000000003</v>
      </c>
      <c r="C779" s="39">
        <v>527</v>
      </c>
      <c r="D779" s="61">
        <v>0.92</v>
      </c>
      <c r="E779" s="32" t="s">
        <v>13</v>
      </c>
      <c r="F779" s="93">
        <v>450</v>
      </c>
      <c r="G779" s="34">
        <f aca="true" t="shared" si="113" ref="G779:G785">B779/F779</f>
        <v>1.0774222222222223</v>
      </c>
    </row>
    <row r="780" spans="1:7" ht="31.5">
      <c r="A780" s="21" t="s">
        <v>16</v>
      </c>
      <c r="B780" s="28">
        <f aca="true" t="shared" si="114" ref="B780:B785">D780*C780</f>
        <v>205.53</v>
      </c>
      <c r="C780" s="39">
        <v>527</v>
      </c>
      <c r="D780" s="27">
        <v>0.39</v>
      </c>
      <c r="E780" s="36" t="s">
        <v>12</v>
      </c>
      <c r="F780" s="14">
        <v>1</v>
      </c>
      <c r="G780" s="63">
        <f t="shared" si="113"/>
        <v>205.53</v>
      </c>
    </row>
    <row r="781" spans="1:7" ht="22.5">
      <c r="A781" s="22" t="s">
        <v>17</v>
      </c>
      <c r="B781" s="28">
        <f t="shared" si="114"/>
        <v>57.97</v>
      </c>
      <c r="C781" s="39">
        <v>527</v>
      </c>
      <c r="D781" s="29">
        <v>0.11</v>
      </c>
      <c r="E781" s="32" t="s">
        <v>3</v>
      </c>
      <c r="F781" s="6">
        <v>35</v>
      </c>
      <c r="G781" s="30">
        <f t="shared" si="113"/>
        <v>1.6562857142857144</v>
      </c>
    </row>
    <row r="782" spans="1:7" ht="56.25">
      <c r="A782" s="23" t="s">
        <v>18</v>
      </c>
      <c r="B782" s="28">
        <f t="shared" si="114"/>
        <v>442.68</v>
      </c>
      <c r="C782" s="39">
        <v>527</v>
      </c>
      <c r="D782" s="29">
        <v>0.84</v>
      </c>
      <c r="E782" s="32" t="s">
        <v>14</v>
      </c>
      <c r="F782" s="6">
        <v>450</v>
      </c>
      <c r="G782" s="30">
        <f t="shared" si="113"/>
        <v>0.9837333333333333</v>
      </c>
    </row>
    <row r="783" spans="1:7" ht="33.75">
      <c r="A783" s="21" t="s">
        <v>19</v>
      </c>
      <c r="B783" s="28">
        <f t="shared" si="114"/>
        <v>1196.29</v>
      </c>
      <c r="C783" s="39">
        <v>527</v>
      </c>
      <c r="D783" s="27">
        <v>2.27</v>
      </c>
      <c r="E783" s="36" t="s">
        <v>4</v>
      </c>
      <c r="F783" s="90">
        <v>763.5</v>
      </c>
      <c r="G783" s="31">
        <f t="shared" si="113"/>
        <v>1.5668500327439423</v>
      </c>
    </row>
    <row r="784" spans="1:7" ht="22.5">
      <c r="A784" s="37" t="s">
        <v>20</v>
      </c>
      <c r="B784" s="28">
        <f t="shared" si="114"/>
        <v>274.04</v>
      </c>
      <c r="C784" s="39">
        <v>527</v>
      </c>
      <c r="D784" s="29">
        <v>0.52</v>
      </c>
      <c r="E784" s="32" t="s">
        <v>5</v>
      </c>
      <c r="F784" s="6">
        <v>15</v>
      </c>
      <c r="G784" s="30">
        <f t="shared" si="113"/>
        <v>18.269333333333336</v>
      </c>
    </row>
    <row r="785" spans="1:7" ht="22.5">
      <c r="A785" s="22" t="s">
        <v>21</v>
      </c>
      <c r="B785" s="28">
        <f t="shared" si="114"/>
        <v>105.4</v>
      </c>
      <c r="C785" s="39">
        <v>527</v>
      </c>
      <c r="D785" s="29">
        <v>0.2</v>
      </c>
      <c r="E785" s="32" t="s">
        <v>5</v>
      </c>
      <c r="F785" s="6">
        <v>15</v>
      </c>
      <c r="G785" s="30">
        <f t="shared" si="113"/>
        <v>7.026666666666667</v>
      </c>
    </row>
    <row r="786" spans="1:7" ht="16.5" thickBot="1">
      <c r="A786" s="35" t="s">
        <v>1</v>
      </c>
      <c r="B786" s="76">
        <f>SUM(B779:B785)</f>
        <v>2766.75</v>
      </c>
      <c r="C786" s="24"/>
      <c r="D786" s="69">
        <f>SUM(D779:D785)</f>
        <v>5.250000000000001</v>
      </c>
      <c r="E786" s="79"/>
      <c r="F786" s="91"/>
      <c r="G786" s="25"/>
    </row>
    <row r="788" spans="1:7" ht="15.75">
      <c r="A788" s="100" t="s">
        <v>10</v>
      </c>
      <c r="B788" s="100"/>
      <c r="C788" s="100"/>
      <c r="D788" s="100"/>
      <c r="E788" s="100"/>
      <c r="F788" s="100"/>
      <c r="G788" s="100"/>
    </row>
    <row r="789" spans="1:7" ht="15.75">
      <c r="A789" s="100" t="s">
        <v>89</v>
      </c>
      <c r="B789" s="100"/>
      <c r="C789" s="100"/>
      <c r="D789" s="100"/>
      <c r="E789" s="100"/>
      <c r="F789" s="100"/>
      <c r="G789" s="100"/>
    </row>
    <row r="790" spans="1:7" ht="52.5" customHeight="1">
      <c r="A790" s="101" t="s">
        <v>0</v>
      </c>
      <c r="B790" s="101" t="s">
        <v>26</v>
      </c>
      <c r="C790" s="103" t="s">
        <v>38</v>
      </c>
      <c r="D790" s="104"/>
      <c r="E790" s="105" t="s">
        <v>11</v>
      </c>
      <c r="F790" s="106"/>
      <c r="G790" s="107"/>
    </row>
    <row r="791" spans="1:7" ht="126">
      <c r="A791" s="102"/>
      <c r="B791" s="102"/>
      <c r="C791" s="92" t="s">
        <v>6</v>
      </c>
      <c r="D791" s="12" t="s">
        <v>2</v>
      </c>
      <c r="E791" s="10" t="s">
        <v>9</v>
      </c>
      <c r="F791" s="9" t="s">
        <v>8</v>
      </c>
      <c r="G791" s="9" t="s">
        <v>25</v>
      </c>
    </row>
    <row r="792" spans="1:7" ht="56.25">
      <c r="A792" s="8" t="s">
        <v>15</v>
      </c>
      <c r="B792" s="28">
        <f>D792*C792</f>
        <v>832.968</v>
      </c>
      <c r="C792" s="39">
        <v>905.4</v>
      </c>
      <c r="D792" s="61">
        <v>0.92</v>
      </c>
      <c r="E792" s="32" t="s">
        <v>13</v>
      </c>
      <c r="F792" s="93">
        <v>664.5</v>
      </c>
      <c r="G792" s="34">
        <f aca="true" t="shared" si="115" ref="G792:G798">B792/F792</f>
        <v>1.2535259593679458</v>
      </c>
    </row>
    <row r="793" spans="1:7" ht="31.5">
      <c r="A793" s="21" t="s">
        <v>16</v>
      </c>
      <c r="B793" s="28">
        <f aca="true" t="shared" si="116" ref="B793:B798">D793*C793</f>
        <v>353.106</v>
      </c>
      <c r="C793" s="39">
        <v>905.4</v>
      </c>
      <c r="D793" s="27">
        <v>0.39</v>
      </c>
      <c r="E793" s="36" t="s">
        <v>12</v>
      </c>
      <c r="F793" s="14">
        <v>1</v>
      </c>
      <c r="G793" s="63">
        <f t="shared" si="115"/>
        <v>353.106</v>
      </c>
    </row>
    <row r="794" spans="1:7" ht="22.5">
      <c r="A794" s="22" t="s">
        <v>17</v>
      </c>
      <c r="B794" s="28">
        <f t="shared" si="116"/>
        <v>99.594</v>
      </c>
      <c r="C794" s="39">
        <v>905.4</v>
      </c>
      <c r="D794" s="29">
        <v>0.11</v>
      </c>
      <c r="E794" s="32" t="s">
        <v>3</v>
      </c>
      <c r="F794" s="6">
        <v>74</v>
      </c>
      <c r="G794" s="30">
        <f t="shared" si="115"/>
        <v>1.3458648648648648</v>
      </c>
    </row>
    <row r="795" spans="1:7" ht="56.25">
      <c r="A795" s="23" t="s">
        <v>18</v>
      </c>
      <c r="B795" s="28">
        <f t="shared" si="116"/>
        <v>760.536</v>
      </c>
      <c r="C795" s="39">
        <v>905.4</v>
      </c>
      <c r="D795" s="29">
        <v>0.84</v>
      </c>
      <c r="E795" s="32" t="s">
        <v>14</v>
      </c>
      <c r="F795" s="6">
        <v>664.5</v>
      </c>
      <c r="G795" s="30">
        <f t="shared" si="115"/>
        <v>1.1445237020316026</v>
      </c>
    </row>
    <row r="796" spans="1:7" ht="33.75">
      <c r="A796" s="21" t="s">
        <v>19</v>
      </c>
      <c r="B796" s="28">
        <f t="shared" si="116"/>
        <v>2055.258</v>
      </c>
      <c r="C796" s="39">
        <v>905.4</v>
      </c>
      <c r="D796" s="27">
        <v>2.27</v>
      </c>
      <c r="E796" s="36" t="s">
        <v>4</v>
      </c>
      <c r="F796" s="90">
        <v>1079.4</v>
      </c>
      <c r="G796" s="31">
        <f t="shared" si="115"/>
        <v>1.9040744858254584</v>
      </c>
    </row>
    <row r="797" spans="1:7" ht="22.5">
      <c r="A797" s="37" t="s">
        <v>20</v>
      </c>
      <c r="B797" s="28">
        <f t="shared" si="116"/>
        <v>470.808</v>
      </c>
      <c r="C797" s="39">
        <v>905.4</v>
      </c>
      <c r="D797" s="29">
        <v>0.52</v>
      </c>
      <c r="E797" s="32" t="s">
        <v>5</v>
      </c>
      <c r="F797" s="6">
        <v>28</v>
      </c>
      <c r="G797" s="30">
        <f t="shared" si="115"/>
        <v>16.81457142857143</v>
      </c>
    </row>
    <row r="798" spans="1:7" ht="22.5">
      <c r="A798" s="22" t="s">
        <v>21</v>
      </c>
      <c r="B798" s="28">
        <f t="shared" si="116"/>
        <v>181.08</v>
      </c>
      <c r="C798" s="39">
        <v>905.4</v>
      </c>
      <c r="D798" s="29">
        <v>0.2</v>
      </c>
      <c r="E798" s="32" t="s">
        <v>5</v>
      </c>
      <c r="F798" s="6">
        <v>28</v>
      </c>
      <c r="G798" s="30">
        <f t="shared" si="115"/>
        <v>6.467142857142858</v>
      </c>
    </row>
    <row r="799" spans="1:7" ht="16.5" thickBot="1">
      <c r="A799" s="35" t="s">
        <v>1</v>
      </c>
      <c r="B799" s="76">
        <f>SUM(B792:B798)</f>
        <v>4753.349999999999</v>
      </c>
      <c r="C799" s="24"/>
      <c r="D799" s="69">
        <f>SUM(D792:D798)</f>
        <v>5.250000000000001</v>
      </c>
      <c r="E799" s="79"/>
      <c r="F799" s="91"/>
      <c r="G799" s="25"/>
    </row>
    <row r="801" spans="1:7" ht="15.75">
      <c r="A801" s="100" t="s">
        <v>10</v>
      </c>
      <c r="B801" s="100"/>
      <c r="C801" s="100"/>
      <c r="D801" s="100"/>
      <c r="E801" s="100"/>
      <c r="F801" s="100"/>
      <c r="G801" s="100"/>
    </row>
    <row r="802" spans="1:7" ht="15.75">
      <c r="A802" s="100" t="s">
        <v>90</v>
      </c>
      <c r="B802" s="100"/>
      <c r="C802" s="100"/>
      <c r="D802" s="100"/>
      <c r="E802" s="100"/>
      <c r="F802" s="100"/>
      <c r="G802" s="100"/>
    </row>
    <row r="803" spans="1:7" ht="57.75" customHeight="1">
      <c r="A803" s="101" t="s">
        <v>0</v>
      </c>
      <c r="B803" s="101" t="s">
        <v>26</v>
      </c>
      <c r="C803" s="103" t="s">
        <v>38</v>
      </c>
      <c r="D803" s="104"/>
      <c r="E803" s="105" t="s">
        <v>11</v>
      </c>
      <c r="F803" s="106"/>
      <c r="G803" s="107"/>
    </row>
    <row r="804" spans="1:7" ht="126">
      <c r="A804" s="102"/>
      <c r="B804" s="102"/>
      <c r="C804" s="92" t="s">
        <v>6</v>
      </c>
      <c r="D804" s="12" t="s">
        <v>2</v>
      </c>
      <c r="E804" s="10" t="s">
        <v>9</v>
      </c>
      <c r="F804" s="9" t="s">
        <v>8</v>
      </c>
      <c r="G804" s="9" t="s">
        <v>25</v>
      </c>
    </row>
    <row r="805" spans="1:7" ht="56.25">
      <c r="A805" s="8" t="s">
        <v>15</v>
      </c>
      <c r="B805" s="28">
        <f>D805*C805</f>
        <v>2171.2000000000003</v>
      </c>
      <c r="C805" s="39">
        <v>2360</v>
      </c>
      <c r="D805" s="61">
        <v>0.92</v>
      </c>
      <c r="E805" s="32" t="s">
        <v>13</v>
      </c>
      <c r="F805" s="93">
        <v>3623</v>
      </c>
      <c r="G805" s="34">
        <f aca="true" t="shared" si="117" ref="G805:G813">B805/F805</f>
        <v>0.5992823626828596</v>
      </c>
    </row>
    <row r="806" spans="1:7" ht="31.5">
      <c r="A806" s="21" t="s">
        <v>16</v>
      </c>
      <c r="B806" s="28">
        <f aca="true" t="shared" si="118" ref="B806:B813">D806*C806</f>
        <v>920.4</v>
      </c>
      <c r="C806" s="39">
        <v>2360</v>
      </c>
      <c r="D806" s="27">
        <v>0.39</v>
      </c>
      <c r="E806" s="36" t="s">
        <v>12</v>
      </c>
      <c r="F806" s="14">
        <v>1</v>
      </c>
      <c r="G806" s="63">
        <f t="shared" si="117"/>
        <v>920.4</v>
      </c>
    </row>
    <row r="807" spans="1:7" ht="22.5">
      <c r="A807" s="22" t="s">
        <v>17</v>
      </c>
      <c r="B807" s="28">
        <f t="shared" si="118"/>
        <v>259.6</v>
      </c>
      <c r="C807" s="39">
        <v>2360</v>
      </c>
      <c r="D807" s="29">
        <v>0.11</v>
      </c>
      <c r="E807" s="32" t="s">
        <v>3</v>
      </c>
      <c r="F807" s="6">
        <v>1140</v>
      </c>
      <c r="G807" s="30">
        <f t="shared" si="117"/>
        <v>0.22771929824561404</v>
      </c>
    </row>
    <row r="808" spans="1:7" ht="56.25">
      <c r="A808" s="23" t="s">
        <v>18</v>
      </c>
      <c r="B808" s="28">
        <f t="shared" si="118"/>
        <v>1982.3999999999999</v>
      </c>
      <c r="C808" s="39">
        <v>2360</v>
      </c>
      <c r="D808" s="29">
        <v>0.84</v>
      </c>
      <c r="E808" s="32" t="s">
        <v>14</v>
      </c>
      <c r="F808" s="6">
        <v>3623</v>
      </c>
      <c r="G808" s="30">
        <f t="shared" si="117"/>
        <v>0.54717085288435</v>
      </c>
    </row>
    <row r="809" spans="1:7" ht="33.75">
      <c r="A809" s="21" t="s">
        <v>19</v>
      </c>
      <c r="B809" s="28">
        <f t="shared" si="118"/>
        <v>5357.2</v>
      </c>
      <c r="C809" s="39">
        <v>2360</v>
      </c>
      <c r="D809" s="27">
        <v>2.27</v>
      </c>
      <c r="E809" s="36" t="s">
        <v>4</v>
      </c>
      <c r="F809" s="90">
        <v>2331</v>
      </c>
      <c r="G809" s="31">
        <f t="shared" si="117"/>
        <v>2.2982410982410983</v>
      </c>
    </row>
    <row r="810" spans="1:7" ht="22.5">
      <c r="A810" s="37" t="s">
        <v>20</v>
      </c>
      <c r="B810" s="28">
        <f t="shared" si="118"/>
        <v>1227.2</v>
      </c>
      <c r="C810" s="39">
        <v>2360</v>
      </c>
      <c r="D810" s="29">
        <v>0.52</v>
      </c>
      <c r="E810" s="32" t="s">
        <v>5</v>
      </c>
      <c r="F810" s="6">
        <v>103</v>
      </c>
      <c r="G810" s="30">
        <f t="shared" si="117"/>
        <v>11.914563106796116</v>
      </c>
    </row>
    <row r="811" spans="1:7" ht="22.5">
      <c r="A811" s="22" t="s">
        <v>21</v>
      </c>
      <c r="B811" s="28">
        <f t="shared" si="118"/>
        <v>472</v>
      </c>
      <c r="C811" s="39">
        <v>2360</v>
      </c>
      <c r="D811" s="29">
        <v>0.2</v>
      </c>
      <c r="E811" s="32" t="s">
        <v>5</v>
      </c>
      <c r="F811" s="6">
        <v>103</v>
      </c>
      <c r="G811" s="30">
        <f t="shared" si="117"/>
        <v>4.58252427184466</v>
      </c>
    </row>
    <row r="812" spans="1:7" ht="33.75">
      <c r="A812" s="58" t="s">
        <v>28</v>
      </c>
      <c r="B812" s="28">
        <f t="shared" si="118"/>
        <v>684.4</v>
      </c>
      <c r="C812" s="39">
        <v>2360</v>
      </c>
      <c r="D812" s="59">
        <v>0.29</v>
      </c>
      <c r="E812" s="32" t="s">
        <v>91</v>
      </c>
      <c r="F812" s="13">
        <v>2905</v>
      </c>
      <c r="G812" s="60">
        <f t="shared" si="117"/>
        <v>0.23559380378657485</v>
      </c>
    </row>
    <row r="813" spans="1:7" ht="33.75">
      <c r="A813" s="58" t="s">
        <v>22</v>
      </c>
      <c r="B813" s="28">
        <f t="shared" si="118"/>
        <v>306.8</v>
      </c>
      <c r="C813" s="39">
        <v>2360</v>
      </c>
      <c r="D813" s="59">
        <v>0.13</v>
      </c>
      <c r="E813" s="32" t="s">
        <v>24</v>
      </c>
      <c r="F813" s="13">
        <v>461</v>
      </c>
      <c r="G813" s="60">
        <f t="shared" si="117"/>
        <v>0.6655097613882863</v>
      </c>
    </row>
    <row r="814" spans="1:7" ht="15.75">
      <c r="A814" s="58"/>
      <c r="B814" s="96"/>
      <c r="C814" s="97"/>
      <c r="D814" s="59"/>
      <c r="E814" s="98"/>
      <c r="F814" s="13"/>
      <c r="G814" s="60"/>
    </row>
    <row r="815" spans="1:7" ht="16.5" thickBot="1">
      <c r="A815" s="35" t="s">
        <v>1</v>
      </c>
      <c r="B815" s="76">
        <f>SUM(B805:B813)</f>
        <v>13381.199999999999</v>
      </c>
      <c r="C815" s="24"/>
      <c r="D815" s="69">
        <f>SUM(D805:D813)</f>
        <v>5.670000000000001</v>
      </c>
      <c r="E815" s="79"/>
      <c r="F815" s="91"/>
      <c r="G815" s="25"/>
    </row>
    <row r="817" spans="1:7" ht="15.75">
      <c r="A817" s="100" t="s">
        <v>10</v>
      </c>
      <c r="B817" s="100"/>
      <c r="C817" s="100"/>
      <c r="D817" s="100"/>
      <c r="E817" s="100"/>
      <c r="F817" s="100"/>
      <c r="G817" s="100"/>
    </row>
    <row r="818" spans="1:7" ht="15.75">
      <c r="A818" s="100" t="s">
        <v>92</v>
      </c>
      <c r="B818" s="100"/>
      <c r="C818" s="100"/>
      <c r="D818" s="100"/>
      <c r="E818" s="100"/>
      <c r="F818" s="100"/>
      <c r="G818" s="100"/>
    </row>
    <row r="819" spans="1:7" ht="48.75" customHeight="1">
      <c r="A819" s="101" t="s">
        <v>0</v>
      </c>
      <c r="B819" s="101" t="s">
        <v>26</v>
      </c>
      <c r="C819" s="103" t="s">
        <v>38</v>
      </c>
      <c r="D819" s="104"/>
      <c r="E819" s="105" t="s">
        <v>11</v>
      </c>
      <c r="F819" s="106"/>
      <c r="G819" s="107"/>
    </row>
    <row r="820" spans="1:7" ht="126">
      <c r="A820" s="102"/>
      <c r="B820" s="102"/>
      <c r="C820" s="92" t="s">
        <v>6</v>
      </c>
      <c r="D820" s="12" t="s">
        <v>2</v>
      </c>
      <c r="E820" s="10" t="s">
        <v>9</v>
      </c>
      <c r="F820" s="9" t="s">
        <v>8</v>
      </c>
      <c r="G820" s="9" t="s">
        <v>25</v>
      </c>
    </row>
    <row r="821" spans="1:7" ht="56.25">
      <c r="A821" s="8" t="s">
        <v>15</v>
      </c>
      <c r="B821" s="28">
        <f>D821*C821</f>
        <v>2337.444</v>
      </c>
      <c r="C821" s="39">
        <v>2540.7</v>
      </c>
      <c r="D821" s="61">
        <v>0.92</v>
      </c>
      <c r="E821" s="32" t="s">
        <v>13</v>
      </c>
      <c r="F821" s="93">
        <v>3623</v>
      </c>
      <c r="G821" s="34">
        <f aca="true" t="shared" si="119" ref="G821:G829">B821/F821</f>
        <v>0.6451680927408225</v>
      </c>
    </row>
    <row r="822" spans="1:7" ht="31.5">
      <c r="A822" s="21" t="s">
        <v>16</v>
      </c>
      <c r="B822" s="28">
        <f aca="true" t="shared" si="120" ref="B822:B829">D822*C822</f>
        <v>990.8729999999999</v>
      </c>
      <c r="C822" s="39">
        <v>2540.7</v>
      </c>
      <c r="D822" s="27">
        <v>0.39</v>
      </c>
      <c r="E822" s="36" t="s">
        <v>12</v>
      </c>
      <c r="F822" s="14">
        <v>1</v>
      </c>
      <c r="G822" s="63">
        <f t="shared" si="119"/>
        <v>990.8729999999999</v>
      </c>
    </row>
    <row r="823" spans="1:7" ht="22.5">
      <c r="A823" s="22" t="s">
        <v>17</v>
      </c>
      <c r="B823" s="28">
        <f t="shared" si="120"/>
        <v>279.477</v>
      </c>
      <c r="C823" s="39">
        <v>2540.7</v>
      </c>
      <c r="D823" s="29">
        <v>0.11</v>
      </c>
      <c r="E823" s="32" t="s">
        <v>3</v>
      </c>
      <c r="F823" s="6">
        <v>1080</v>
      </c>
      <c r="G823" s="30">
        <f t="shared" si="119"/>
        <v>0.258775</v>
      </c>
    </row>
    <row r="824" spans="1:7" ht="56.25">
      <c r="A824" s="23" t="s">
        <v>18</v>
      </c>
      <c r="B824" s="28">
        <f t="shared" si="120"/>
        <v>2134.1879999999996</v>
      </c>
      <c r="C824" s="39">
        <v>2540.7</v>
      </c>
      <c r="D824" s="29">
        <v>0.84</v>
      </c>
      <c r="E824" s="32" t="s">
        <v>14</v>
      </c>
      <c r="F824" s="6">
        <v>3623</v>
      </c>
      <c r="G824" s="30">
        <f t="shared" si="119"/>
        <v>0.5890665194590118</v>
      </c>
    </row>
    <row r="825" spans="1:7" ht="33.75">
      <c r="A825" s="21" t="s">
        <v>19</v>
      </c>
      <c r="B825" s="28">
        <f t="shared" si="120"/>
        <v>5767.388999999999</v>
      </c>
      <c r="C825" s="39">
        <v>2540.7</v>
      </c>
      <c r="D825" s="27">
        <v>2.27</v>
      </c>
      <c r="E825" s="36" t="s">
        <v>4</v>
      </c>
      <c r="F825" s="90">
        <v>3204.7</v>
      </c>
      <c r="G825" s="31">
        <f t="shared" si="119"/>
        <v>1.7996658033513275</v>
      </c>
    </row>
    <row r="826" spans="1:7" ht="22.5">
      <c r="A826" s="37" t="s">
        <v>20</v>
      </c>
      <c r="B826" s="28">
        <f t="shared" si="120"/>
        <v>1321.164</v>
      </c>
      <c r="C826" s="39">
        <v>2540.7</v>
      </c>
      <c r="D826" s="29">
        <v>0.52</v>
      </c>
      <c r="E826" s="32" t="s">
        <v>5</v>
      </c>
      <c r="F826" s="6">
        <v>106</v>
      </c>
      <c r="G826" s="30">
        <f t="shared" si="119"/>
        <v>12.463811320754717</v>
      </c>
    </row>
    <row r="827" spans="1:7" ht="22.5">
      <c r="A827" s="22" t="s">
        <v>21</v>
      </c>
      <c r="B827" s="28">
        <f t="shared" si="120"/>
        <v>508.14</v>
      </c>
      <c r="C827" s="39">
        <v>2540.7</v>
      </c>
      <c r="D827" s="29">
        <v>0.2</v>
      </c>
      <c r="E827" s="32" t="s">
        <v>5</v>
      </c>
      <c r="F827" s="6">
        <v>106</v>
      </c>
      <c r="G827" s="30">
        <f t="shared" si="119"/>
        <v>4.793773584905661</v>
      </c>
    </row>
    <row r="828" spans="1:7" ht="33.75">
      <c r="A828" s="58" t="s">
        <v>22</v>
      </c>
      <c r="B828" s="28">
        <f t="shared" si="120"/>
        <v>330.291</v>
      </c>
      <c r="C828" s="39">
        <v>2540.7</v>
      </c>
      <c r="D828" s="59">
        <v>0.13</v>
      </c>
      <c r="E828" s="32" t="s">
        <v>24</v>
      </c>
      <c r="F828" s="13">
        <v>461</v>
      </c>
      <c r="G828" s="60">
        <f t="shared" si="119"/>
        <v>0.716466377440347</v>
      </c>
    </row>
    <row r="829" spans="1:7" ht="22.5">
      <c r="A829" s="58" t="s">
        <v>23</v>
      </c>
      <c r="B829" s="96">
        <f t="shared" si="120"/>
        <v>406.512</v>
      </c>
      <c r="C829" s="39">
        <v>2540.7</v>
      </c>
      <c r="D829" s="59">
        <v>0.16</v>
      </c>
      <c r="E829" s="32" t="s">
        <v>5</v>
      </c>
      <c r="F829" s="6">
        <v>106</v>
      </c>
      <c r="G829" s="60">
        <f t="shared" si="119"/>
        <v>3.8350188679245285</v>
      </c>
    </row>
    <row r="830" spans="1:7" ht="16.5" thickBot="1">
      <c r="A830" s="35" t="s">
        <v>1</v>
      </c>
      <c r="B830" s="76">
        <f>SUM(B821:B829)</f>
        <v>14075.478</v>
      </c>
      <c r="C830" s="24"/>
      <c r="D830" s="69">
        <f>SUM(D821:D829)</f>
        <v>5.540000000000001</v>
      </c>
      <c r="E830" s="79"/>
      <c r="F830" s="91"/>
      <c r="G830" s="25"/>
    </row>
    <row r="832" spans="1:7" ht="15.75">
      <c r="A832" s="100" t="s">
        <v>10</v>
      </c>
      <c r="B832" s="100"/>
      <c r="C832" s="100"/>
      <c r="D832" s="100"/>
      <c r="E832" s="100"/>
      <c r="F832" s="100"/>
      <c r="G832" s="100"/>
    </row>
    <row r="833" spans="1:7" ht="15.75">
      <c r="A833" s="100" t="s">
        <v>93</v>
      </c>
      <c r="B833" s="100"/>
      <c r="C833" s="100"/>
      <c r="D833" s="100"/>
      <c r="E833" s="100"/>
      <c r="F833" s="100"/>
      <c r="G833" s="100"/>
    </row>
    <row r="834" spans="1:7" ht="45" customHeight="1">
      <c r="A834" s="101" t="s">
        <v>0</v>
      </c>
      <c r="B834" s="101" t="s">
        <v>26</v>
      </c>
      <c r="C834" s="103" t="s">
        <v>38</v>
      </c>
      <c r="D834" s="104"/>
      <c r="E834" s="105" t="s">
        <v>11</v>
      </c>
      <c r="F834" s="106"/>
      <c r="G834" s="107"/>
    </row>
    <row r="835" spans="1:7" ht="126">
      <c r="A835" s="102"/>
      <c r="B835" s="102"/>
      <c r="C835" s="92" t="s">
        <v>6</v>
      </c>
      <c r="D835" s="12" t="s">
        <v>2</v>
      </c>
      <c r="E835" s="10" t="s">
        <v>9</v>
      </c>
      <c r="F835" s="9" t="s">
        <v>8</v>
      </c>
      <c r="G835" s="9" t="s">
        <v>25</v>
      </c>
    </row>
    <row r="836" spans="1:7" ht="56.25">
      <c r="A836" s="8" t="s">
        <v>15</v>
      </c>
      <c r="B836" s="28">
        <f>D836*C836</f>
        <v>2029.98</v>
      </c>
      <c r="C836" s="39">
        <v>2206.5</v>
      </c>
      <c r="D836" s="61">
        <v>0.92</v>
      </c>
      <c r="E836" s="32" t="s">
        <v>13</v>
      </c>
      <c r="F836" s="93">
        <v>3623</v>
      </c>
      <c r="G836" s="34">
        <f aca="true" t="shared" si="121" ref="G836:G843">B836/F836</f>
        <v>0.560303615788021</v>
      </c>
    </row>
    <row r="837" spans="1:7" ht="31.5">
      <c r="A837" s="21" t="s">
        <v>16</v>
      </c>
      <c r="B837" s="28">
        <f aca="true" t="shared" si="122" ref="B837:B843">D837*C837</f>
        <v>860.5350000000001</v>
      </c>
      <c r="C837" s="39">
        <v>2206.5</v>
      </c>
      <c r="D837" s="27">
        <v>0.39</v>
      </c>
      <c r="E837" s="36" t="s">
        <v>12</v>
      </c>
      <c r="F837" s="14">
        <v>1</v>
      </c>
      <c r="G837" s="63">
        <f t="shared" si="121"/>
        <v>860.5350000000001</v>
      </c>
    </row>
    <row r="838" spans="1:7" ht="22.5">
      <c r="A838" s="22" t="s">
        <v>17</v>
      </c>
      <c r="B838" s="28">
        <f t="shared" si="122"/>
        <v>242.715</v>
      </c>
      <c r="C838" s="39">
        <v>2206.5</v>
      </c>
      <c r="D838" s="29">
        <v>0.11</v>
      </c>
      <c r="E838" s="32" t="s">
        <v>3</v>
      </c>
      <c r="F838" s="6">
        <v>1100</v>
      </c>
      <c r="G838" s="30">
        <f t="shared" si="121"/>
        <v>0.22065</v>
      </c>
    </row>
    <row r="839" spans="1:7" ht="56.25">
      <c r="A839" s="23" t="s">
        <v>18</v>
      </c>
      <c r="B839" s="28">
        <f t="shared" si="122"/>
        <v>1853.46</v>
      </c>
      <c r="C839" s="39">
        <v>2206.5</v>
      </c>
      <c r="D839" s="29">
        <v>0.84</v>
      </c>
      <c r="E839" s="32" t="s">
        <v>14</v>
      </c>
      <c r="F839" s="6">
        <v>3623</v>
      </c>
      <c r="G839" s="30">
        <f t="shared" si="121"/>
        <v>0.5115815622412365</v>
      </c>
    </row>
    <row r="840" spans="1:7" ht="33.75">
      <c r="A840" s="21" t="s">
        <v>19</v>
      </c>
      <c r="B840" s="28">
        <f t="shared" si="122"/>
        <v>5008.755</v>
      </c>
      <c r="C840" s="39">
        <v>2206.5</v>
      </c>
      <c r="D840" s="27">
        <v>2.27</v>
      </c>
      <c r="E840" s="36" t="s">
        <v>4</v>
      </c>
      <c r="F840" s="90">
        <v>1003</v>
      </c>
      <c r="G840" s="31">
        <f t="shared" si="121"/>
        <v>4.993773678963111</v>
      </c>
    </row>
    <row r="841" spans="1:7" ht="22.5">
      <c r="A841" s="37" t="s">
        <v>20</v>
      </c>
      <c r="B841" s="28">
        <f t="shared" si="122"/>
        <v>1147.38</v>
      </c>
      <c r="C841" s="39">
        <v>2206.5</v>
      </c>
      <c r="D841" s="29">
        <v>0.52</v>
      </c>
      <c r="E841" s="32" t="s">
        <v>5</v>
      </c>
      <c r="F841" s="6">
        <v>106</v>
      </c>
      <c r="G841" s="30">
        <f t="shared" si="121"/>
        <v>10.82433962264151</v>
      </c>
    </row>
    <row r="842" spans="1:7" ht="22.5">
      <c r="A842" s="22" t="s">
        <v>21</v>
      </c>
      <c r="B842" s="28">
        <f t="shared" si="122"/>
        <v>441.3</v>
      </c>
      <c r="C842" s="39">
        <v>2206.5</v>
      </c>
      <c r="D842" s="29">
        <v>0.2</v>
      </c>
      <c r="E842" s="32" t="s">
        <v>5</v>
      </c>
      <c r="F842" s="6">
        <v>106</v>
      </c>
      <c r="G842" s="30">
        <f t="shared" si="121"/>
        <v>4.163207547169812</v>
      </c>
    </row>
    <row r="843" spans="1:7" ht="33.75">
      <c r="A843" s="58" t="s">
        <v>22</v>
      </c>
      <c r="B843" s="28">
        <f t="shared" si="122"/>
        <v>308.91</v>
      </c>
      <c r="C843" s="39">
        <v>2206.5</v>
      </c>
      <c r="D843" s="59">
        <v>0.14</v>
      </c>
      <c r="E843" s="32" t="s">
        <v>24</v>
      </c>
      <c r="F843" s="13">
        <v>461</v>
      </c>
      <c r="G843" s="60">
        <f t="shared" si="121"/>
        <v>0.6700867678958786</v>
      </c>
    </row>
    <row r="844" spans="1:7" ht="16.5" thickBot="1">
      <c r="A844" s="35" t="s">
        <v>1</v>
      </c>
      <c r="B844" s="76">
        <f>SUM(B836:B843)</f>
        <v>11893.035</v>
      </c>
      <c r="C844" s="24"/>
      <c r="D844" s="69">
        <f>SUM(D836:D843)</f>
        <v>5.390000000000001</v>
      </c>
      <c r="E844" s="79"/>
      <c r="F844" s="91"/>
      <c r="G844" s="25"/>
    </row>
    <row r="846" spans="1:7" ht="15.75">
      <c r="A846" s="100" t="s">
        <v>10</v>
      </c>
      <c r="B846" s="100"/>
      <c r="C846" s="100"/>
      <c r="D846" s="100"/>
      <c r="E846" s="100"/>
      <c r="F846" s="100"/>
      <c r="G846" s="100"/>
    </row>
    <row r="847" spans="1:7" ht="15.75">
      <c r="A847" s="100" t="s">
        <v>94</v>
      </c>
      <c r="B847" s="100"/>
      <c r="C847" s="100"/>
      <c r="D847" s="100"/>
      <c r="E847" s="100"/>
      <c r="F847" s="100"/>
      <c r="G847" s="100"/>
    </row>
    <row r="848" spans="1:7" ht="45" customHeight="1">
      <c r="A848" s="101" t="s">
        <v>0</v>
      </c>
      <c r="B848" s="101" t="s">
        <v>26</v>
      </c>
      <c r="C848" s="103" t="s">
        <v>38</v>
      </c>
      <c r="D848" s="104"/>
      <c r="E848" s="105" t="s">
        <v>11</v>
      </c>
      <c r="F848" s="106"/>
      <c r="G848" s="107"/>
    </row>
    <row r="849" spans="1:7" ht="126">
      <c r="A849" s="102"/>
      <c r="B849" s="102"/>
      <c r="C849" s="92" t="s">
        <v>6</v>
      </c>
      <c r="D849" s="12" t="s">
        <v>2</v>
      </c>
      <c r="E849" s="10" t="s">
        <v>9</v>
      </c>
      <c r="F849" s="9" t="s">
        <v>8</v>
      </c>
      <c r="G849" s="9" t="s">
        <v>25</v>
      </c>
    </row>
    <row r="850" spans="1:7" ht="56.25">
      <c r="A850" s="8" t="s">
        <v>15</v>
      </c>
      <c r="B850" s="28">
        <f>D850*C850</f>
        <v>1854.812</v>
      </c>
      <c r="C850" s="39">
        <v>2016.1</v>
      </c>
      <c r="D850" s="61">
        <v>0.92</v>
      </c>
      <c r="E850" s="32" t="s">
        <v>13</v>
      </c>
      <c r="F850" s="93">
        <v>2285</v>
      </c>
      <c r="G850" s="34">
        <f aca="true" t="shared" si="123" ref="G850:G857">B850/F850</f>
        <v>0.8117339168490153</v>
      </c>
    </row>
    <row r="851" spans="1:7" ht="31.5">
      <c r="A851" s="21" t="s">
        <v>16</v>
      </c>
      <c r="B851" s="28">
        <f aca="true" t="shared" si="124" ref="B851:B857">D851*C851</f>
        <v>786.279</v>
      </c>
      <c r="C851" s="39">
        <v>2016.1</v>
      </c>
      <c r="D851" s="27">
        <v>0.39</v>
      </c>
      <c r="E851" s="36" t="s">
        <v>12</v>
      </c>
      <c r="F851" s="14">
        <v>1</v>
      </c>
      <c r="G851" s="63">
        <f t="shared" si="123"/>
        <v>786.279</v>
      </c>
    </row>
    <row r="852" spans="1:7" ht="22.5">
      <c r="A852" s="22" t="s">
        <v>17</v>
      </c>
      <c r="B852" s="28">
        <f t="shared" si="124"/>
        <v>221.771</v>
      </c>
      <c r="C852" s="39">
        <v>2016.1</v>
      </c>
      <c r="D852" s="29">
        <v>0.11</v>
      </c>
      <c r="E852" s="32" t="s">
        <v>3</v>
      </c>
      <c r="F852" s="6">
        <v>980</v>
      </c>
      <c r="G852" s="30">
        <f t="shared" si="123"/>
        <v>0.2262969387755102</v>
      </c>
    </row>
    <row r="853" spans="1:7" ht="56.25">
      <c r="A853" s="23" t="s">
        <v>18</v>
      </c>
      <c r="B853" s="28">
        <f t="shared" si="124"/>
        <v>1693.524</v>
      </c>
      <c r="C853" s="39">
        <v>2016.1</v>
      </c>
      <c r="D853" s="29">
        <v>0.84</v>
      </c>
      <c r="E853" s="32" t="s">
        <v>14</v>
      </c>
      <c r="F853" s="6">
        <v>2285</v>
      </c>
      <c r="G853" s="30">
        <f t="shared" si="123"/>
        <v>0.7411483588621444</v>
      </c>
    </row>
    <row r="854" spans="1:7" ht="33.75">
      <c r="A854" s="21" t="s">
        <v>19</v>
      </c>
      <c r="B854" s="28">
        <f t="shared" si="124"/>
        <v>4576.547</v>
      </c>
      <c r="C854" s="39">
        <v>2016.1</v>
      </c>
      <c r="D854" s="27">
        <v>2.27</v>
      </c>
      <c r="E854" s="36" t="s">
        <v>4</v>
      </c>
      <c r="F854" s="90">
        <v>2966.9</v>
      </c>
      <c r="G854" s="31">
        <f t="shared" si="123"/>
        <v>1.5425349691597288</v>
      </c>
    </row>
    <row r="855" spans="1:7" ht="22.5">
      <c r="A855" s="37" t="s">
        <v>20</v>
      </c>
      <c r="B855" s="28">
        <f t="shared" si="124"/>
        <v>1048.372</v>
      </c>
      <c r="C855" s="39">
        <v>2016.1</v>
      </c>
      <c r="D855" s="29">
        <v>0.52</v>
      </c>
      <c r="E855" s="32" t="s">
        <v>5</v>
      </c>
      <c r="F855" s="6">
        <v>85</v>
      </c>
      <c r="G855" s="30">
        <f t="shared" si="123"/>
        <v>12.333788235294119</v>
      </c>
    </row>
    <row r="856" spans="1:7" ht="22.5">
      <c r="A856" s="22" t="s">
        <v>21</v>
      </c>
      <c r="B856" s="28">
        <f t="shared" si="124"/>
        <v>403.22</v>
      </c>
      <c r="C856" s="39">
        <v>2016.1</v>
      </c>
      <c r="D856" s="29">
        <v>0.2</v>
      </c>
      <c r="E856" s="32" t="s">
        <v>5</v>
      </c>
      <c r="F856" s="6">
        <v>85</v>
      </c>
      <c r="G856" s="30">
        <f t="shared" si="123"/>
        <v>4.743764705882353</v>
      </c>
    </row>
    <row r="857" spans="1:7" ht="33.75">
      <c r="A857" s="58" t="s">
        <v>22</v>
      </c>
      <c r="B857" s="28">
        <f t="shared" si="124"/>
        <v>322.57599999999996</v>
      </c>
      <c r="C857" s="39">
        <v>2016.1</v>
      </c>
      <c r="D857" s="59">
        <v>0.16</v>
      </c>
      <c r="E857" s="32" t="s">
        <v>24</v>
      </c>
      <c r="F857" s="13">
        <v>353</v>
      </c>
      <c r="G857" s="60">
        <f t="shared" si="123"/>
        <v>0.9138130311614729</v>
      </c>
    </row>
    <row r="858" spans="1:7" ht="16.5" thickBot="1">
      <c r="A858" s="35" t="s">
        <v>1</v>
      </c>
      <c r="B858" s="76">
        <f>SUM(B850:B857)</f>
        <v>10907.100999999999</v>
      </c>
      <c r="C858" s="24"/>
      <c r="D858" s="69">
        <f>SUM(D850:D857)</f>
        <v>5.410000000000001</v>
      </c>
      <c r="E858" s="79"/>
      <c r="F858" s="91"/>
      <c r="G858" s="25"/>
    </row>
    <row r="860" spans="1:7" ht="15.75">
      <c r="A860" s="100" t="s">
        <v>10</v>
      </c>
      <c r="B860" s="100"/>
      <c r="C860" s="100"/>
      <c r="D860" s="100"/>
      <c r="E860" s="100"/>
      <c r="F860" s="100"/>
      <c r="G860" s="100"/>
    </row>
    <row r="861" spans="1:7" ht="15.75">
      <c r="A861" s="100" t="s">
        <v>95</v>
      </c>
      <c r="B861" s="100"/>
      <c r="C861" s="100"/>
      <c r="D861" s="100"/>
      <c r="E861" s="100"/>
      <c r="F861" s="100"/>
      <c r="G861" s="100"/>
    </row>
    <row r="862" spans="1:7" ht="60" customHeight="1">
      <c r="A862" s="101" t="s">
        <v>0</v>
      </c>
      <c r="B862" s="101" t="s">
        <v>26</v>
      </c>
      <c r="C862" s="103" t="s">
        <v>38</v>
      </c>
      <c r="D862" s="104"/>
      <c r="E862" s="105" t="s">
        <v>11</v>
      </c>
      <c r="F862" s="106"/>
      <c r="G862" s="107"/>
    </row>
    <row r="863" spans="1:7" ht="126">
      <c r="A863" s="102"/>
      <c r="B863" s="102"/>
      <c r="C863" s="92" t="s">
        <v>6</v>
      </c>
      <c r="D863" s="12" t="s">
        <v>2</v>
      </c>
      <c r="E863" s="10" t="s">
        <v>9</v>
      </c>
      <c r="F863" s="9" t="s">
        <v>8</v>
      </c>
      <c r="G863" s="9" t="s">
        <v>25</v>
      </c>
    </row>
    <row r="864" spans="1:7" ht="56.25">
      <c r="A864" s="8" t="s">
        <v>15</v>
      </c>
      <c r="B864" s="28">
        <f>D864*C864</f>
        <v>2554.6560000000004</v>
      </c>
      <c r="C864" s="39">
        <v>2776.8</v>
      </c>
      <c r="D864" s="61">
        <v>0.92</v>
      </c>
      <c r="E864" s="32" t="s">
        <v>13</v>
      </c>
      <c r="F864" s="93">
        <v>2686</v>
      </c>
      <c r="G864" s="34">
        <f aca="true" t="shared" si="125" ref="G864:G872">B864/F864</f>
        <v>0.9511005212211469</v>
      </c>
    </row>
    <row r="865" spans="1:7" ht="31.5">
      <c r="A865" s="21" t="s">
        <v>16</v>
      </c>
      <c r="B865" s="28">
        <f aca="true" t="shared" si="126" ref="B865:B872">D865*C865</f>
        <v>1082.952</v>
      </c>
      <c r="C865" s="39">
        <v>2776.8</v>
      </c>
      <c r="D865" s="27">
        <v>0.39</v>
      </c>
      <c r="E865" s="36" t="s">
        <v>12</v>
      </c>
      <c r="F865" s="14">
        <v>1</v>
      </c>
      <c r="G865" s="63">
        <f t="shared" si="125"/>
        <v>1082.952</v>
      </c>
    </row>
    <row r="866" spans="1:7" ht="22.5">
      <c r="A866" s="22" t="s">
        <v>17</v>
      </c>
      <c r="B866" s="28">
        <f t="shared" si="126"/>
        <v>305.44800000000004</v>
      </c>
      <c r="C866" s="39">
        <v>2776.8</v>
      </c>
      <c r="D866" s="29">
        <v>0.11</v>
      </c>
      <c r="E866" s="32" t="s">
        <v>3</v>
      </c>
      <c r="F866" s="6">
        <v>1280</v>
      </c>
      <c r="G866" s="30">
        <f t="shared" si="125"/>
        <v>0.23863125000000002</v>
      </c>
    </row>
    <row r="867" spans="1:7" ht="56.25">
      <c r="A867" s="23" t="s">
        <v>18</v>
      </c>
      <c r="B867" s="28">
        <f t="shared" si="126"/>
        <v>2332.512</v>
      </c>
      <c r="C867" s="39">
        <v>2776.8</v>
      </c>
      <c r="D867" s="29">
        <v>0.84</v>
      </c>
      <c r="E867" s="32" t="s">
        <v>14</v>
      </c>
      <c r="F867" s="6">
        <v>2686</v>
      </c>
      <c r="G867" s="30">
        <f t="shared" si="125"/>
        <v>0.8683961280714818</v>
      </c>
    </row>
    <row r="868" spans="1:7" ht="33.75">
      <c r="A868" s="21" t="s">
        <v>19</v>
      </c>
      <c r="B868" s="28">
        <f t="shared" si="126"/>
        <v>6303.336</v>
      </c>
      <c r="C868" s="39">
        <v>2776.8</v>
      </c>
      <c r="D868" s="27">
        <v>2.27</v>
      </c>
      <c r="E868" s="36" t="s">
        <v>4</v>
      </c>
      <c r="F868" s="90">
        <v>4276</v>
      </c>
      <c r="G868" s="31">
        <f t="shared" si="125"/>
        <v>1.4741197380729654</v>
      </c>
    </row>
    <row r="869" spans="1:7" ht="22.5">
      <c r="A869" s="37" t="s">
        <v>20</v>
      </c>
      <c r="B869" s="28">
        <f t="shared" si="126"/>
        <v>1443.9360000000001</v>
      </c>
      <c r="C869" s="39">
        <v>2776.8</v>
      </c>
      <c r="D869" s="29">
        <v>0.52</v>
      </c>
      <c r="E869" s="32" t="s">
        <v>5</v>
      </c>
      <c r="F869" s="6">
        <v>126</v>
      </c>
      <c r="G869" s="30">
        <f t="shared" si="125"/>
        <v>11.459809523809525</v>
      </c>
    </row>
    <row r="870" spans="1:7" ht="22.5">
      <c r="A870" s="22" t="s">
        <v>21</v>
      </c>
      <c r="B870" s="28">
        <f t="shared" si="126"/>
        <v>555.36</v>
      </c>
      <c r="C870" s="39">
        <v>2776.8</v>
      </c>
      <c r="D870" s="29">
        <v>0.2</v>
      </c>
      <c r="E870" s="32" t="s">
        <v>5</v>
      </c>
      <c r="F870" s="6">
        <v>126</v>
      </c>
      <c r="G870" s="30">
        <f t="shared" si="125"/>
        <v>4.407619047619048</v>
      </c>
    </row>
    <row r="871" spans="1:7" ht="33.75">
      <c r="A871" s="58" t="s">
        <v>28</v>
      </c>
      <c r="B871" s="28">
        <f t="shared" si="126"/>
        <v>610.8960000000001</v>
      </c>
      <c r="C871" s="39">
        <v>2776.8</v>
      </c>
      <c r="D871" s="59">
        <v>0.22</v>
      </c>
      <c r="E871" s="32" t="s">
        <v>91</v>
      </c>
      <c r="F871" s="13">
        <v>1914</v>
      </c>
      <c r="G871" s="60">
        <f t="shared" si="125"/>
        <v>0.31917241379310346</v>
      </c>
    </row>
    <row r="872" spans="1:7" ht="33.75">
      <c r="A872" s="58" t="s">
        <v>22</v>
      </c>
      <c r="B872" s="28">
        <f t="shared" si="126"/>
        <v>333.216</v>
      </c>
      <c r="C872" s="39">
        <v>2776.8</v>
      </c>
      <c r="D872" s="59">
        <v>0.12</v>
      </c>
      <c r="E872" s="32" t="s">
        <v>24</v>
      </c>
      <c r="F872" s="13">
        <v>472</v>
      </c>
      <c r="G872" s="60">
        <f t="shared" si="125"/>
        <v>0.7059661016949152</v>
      </c>
    </row>
    <row r="873" spans="1:7" ht="16.5" thickBot="1">
      <c r="A873" s="35" t="s">
        <v>1</v>
      </c>
      <c r="B873" s="76">
        <f>SUM(B864:B872)</f>
        <v>15522.312000000002</v>
      </c>
      <c r="C873" s="24"/>
      <c r="D873" s="69">
        <f>SUM(D864:D872)</f>
        <v>5.590000000000001</v>
      </c>
      <c r="E873" s="79"/>
      <c r="F873" s="91"/>
      <c r="G873" s="25"/>
    </row>
    <row r="875" spans="1:7" ht="15.75">
      <c r="A875" s="100" t="s">
        <v>10</v>
      </c>
      <c r="B875" s="100"/>
      <c r="C875" s="100"/>
      <c r="D875" s="100"/>
      <c r="E875" s="100"/>
      <c r="F875" s="100"/>
      <c r="G875" s="100"/>
    </row>
    <row r="876" spans="1:7" ht="15.75">
      <c r="A876" s="100" t="s">
        <v>96</v>
      </c>
      <c r="B876" s="100"/>
      <c r="C876" s="100"/>
      <c r="D876" s="100"/>
      <c r="E876" s="100"/>
      <c r="F876" s="100"/>
      <c r="G876" s="100"/>
    </row>
    <row r="877" spans="1:7" ht="53.25" customHeight="1">
      <c r="A877" s="101" t="s">
        <v>0</v>
      </c>
      <c r="B877" s="101" t="s">
        <v>26</v>
      </c>
      <c r="C877" s="103" t="s">
        <v>38</v>
      </c>
      <c r="D877" s="104"/>
      <c r="E877" s="105" t="s">
        <v>11</v>
      </c>
      <c r="F877" s="106"/>
      <c r="G877" s="107"/>
    </row>
    <row r="878" spans="1:7" ht="126">
      <c r="A878" s="102"/>
      <c r="B878" s="102"/>
      <c r="C878" s="92" t="s">
        <v>6</v>
      </c>
      <c r="D878" s="12" t="s">
        <v>2</v>
      </c>
      <c r="E878" s="10" t="s">
        <v>9</v>
      </c>
      <c r="F878" s="9" t="s">
        <v>8</v>
      </c>
      <c r="G878" s="9" t="s">
        <v>25</v>
      </c>
    </row>
    <row r="879" spans="1:7" ht="56.25">
      <c r="A879" s="8" t="s">
        <v>15</v>
      </c>
      <c r="B879" s="28">
        <f>D879*C879</f>
        <v>1919.948</v>
      </c>
      <c r="C879" s="39">
        <v>2086.9</v>
      </c>
      <c r="D879" s="61">
        <v>0.92</v>
      </c>
      <c r="E879" s="32" t="s">
        <v>13</v>
      </c>
      <c r="F879" s="93">
        <v>3623</v>
      </c>
      <c r="G879" s="34">
        <f aca="true" t="shared" si="127" ref="G879:G887">B879/F879</f>
        <v>0.5299332045266354</v>
      </c>
    </row>
    <row r="880" spans="1:7" ht="31.5">
      <c r="A880" s="21" t="s">
        <v>16</v>
      </c>
      <c r="B880" s="28">
        <f aca="true" t="shared" si="128" ref="B880:B887">D880*C880</f>
        <v>813.8910000000001</v>
      </c>
      <c r="C880" s="39">
        <v>2086.9</v>
      </c>
      <c r="D880" s="27">
        <v>0.39</v>
      </c>
      <c r="E880" s="36" t="s">
        <v>12</v>
      </c>
      <c r="F880" s="14">
        <v>1</v>
      </c>
      <c r="G880" s="63">
        <f t="shared" si="127"/>
        <v>813.8910000000001</v>
      </c>
    </row>
    <row r="881" spans="1:7" ht="22.5">
      <c r="A881" s="22" t="s">
        <v>17</v>
      </c>
      <c r="B881" s="28">
        <f t="shared" si="128"/>
        <v>229.559</v>
      </c>
      <c r="C881" s="39">
        <v>2086.9</v>
      </c>
      <c r="D881" s="29">
        <v>0.11</v>
      </c>
      <c r="E881" s="32" t="s">
        <v>3</v>
      </c>
      <c r="F881" s="6">
        <v>1260</v>
      </c>
      <c r="G881" s="30">
        <f t="shared" si="127"/>
        <v>0.18218968253968254</v>
      </c>
    </row>
    <row r="882" spans="1:7" ht="56.25">
      <c r="A882" s="23" t="s">
        <v>18</v>
      </c>
      <c r="B882" s="28">
        <f t="shared" si="128"/>
        <v>1752.996</v>
      </c>
      <c r="C882" s="39">
        <v>2086.9</v>
      </c>
      <c r="D882" s="29">
        <v>0.84</v>
      </c>
      <c r="E882" s="32" t="s">
        <v>14</v>
      </c>
      <c r="F882" s="6">
        <v>2686</v>
      </c>
      <c r="G882" s="30">
        <f t="shared" si="127"/>
        <v>0.6526418466120626</v>
      </c>
    </row>
    <row r="883" spans="1:7" ht="33.75">
      <c r="A883" s="21" t="s">
        <v>19</v>
      </c>
      <c r="B883" s="28">
        <f t="shared" si="128"/>
        <v>4737.263</v>
      </c>
      <c r="C883" s="39">
        <v>2086.9</v>
      </c>
      <c r="D883" s="27">
        <v>2.27</v>
      </c>
      <c r="E883" s="36" t="s">
        <v>4</v>
      </c>
      <c r="F883" s="90">
        <v>1806</v>
      </c>
      <c r="G883" s="31">
        <f t="shared" si="127"/>
        <v>2.623069213732004</v>
      </c>
    </row>
    <row r="884" spans="1:7" ht="22.5">
      <c r="A884" s="37" t="s">
        <v>20</v>
      </c>
      <c r="B884" s="28">
        <f t="shared" si="128"/>
        <v>1085.188</v>
      </c>
      <c r="C884" s="39">
        <v>2086.9</v>
      </c>
      <c r="D884" s="29">
        <v>0.52</v>
      </c>
      <c r="E884" s="32" t="s">
        <v>5</v>
      </c>
      <c r="F884" s="6">
        <v>96</v>
      </c>
      <c r="G884" s="30">
        <f t="shared" si="127"/>
        <v>11.304041666666668</v>
      </c>
    </row>
    <row r="885" spans="1:7" ht="22.5">
      <c r="A885" s="22" t="s">
        <v>21</v>
      </c>
      <c r="B885" s="28">
        <f t="shared" si="128"/>
        <v>417.38000000000005</v>
      </c>
      <c r="C885" s="39">
        <v>2086.9</v>
      </c>
      <c r="D885" s="29">
        <v>0.2</v>
      </c>
      <c r="E885" s="32" t="s">
        <v>5</v>
      </c>
      <c r="F885" s="6">
        <v>96</v>
      </c>
      <c r="G885" s="30">
        <f t="shared" si="127"/>
        <v>4.347708333333334</v>
      </c>
    </row>
    <row r="886" spans="1:7" ht="33.75">
      <c r="A886" s="58" t="s">
        <v>28</v>
      </c>
      <c r="B886" s="28">
        <f t="shared" si="128"/>
        <v>688.677</v>
      </c>
      <c r="C886" s="39">
        <v>2086.9</v>
      </c>
      <c r="D886" s="59">
        <v>0.33</v>
      </c>
      <c r="E886" s="32" t="s">
        <v>91</v>
      </c>
      <c r="F886" s="13">
        <v>2905</v>
      </c>
      <c r="G886" s="60">
        <f t="shared" si="127"/>
        <v>0.23706609294320138</v>
      </c>
    </row>
    <row r="887" spans="1:7" ht="33.75">
      <c r="A887" s="58" t="s">
        <v>22</v>
      </c>
      <c r="B887" s="28">
        <f t="shared" si="128"/>
        <v>313.035</v>
      </c>
      <c r="C887" s="39">
        <v>2086.9</v>
      </c>
      <c r="D887" s="59">
        <v>0.15</v>
      </c>
      <c r="E887" s="32" t="s">
        <v>24</v>
      </c>
      <c r="F887" s="13">
        <v>461</v>
      </c>
      <c r="G887" s="60">
        <f t="shared" si="127"/>
        <v>0.6790347071583515</v>
      </c>
    </row>
    <row r="888" spans="1:7" ht="16.5" thickBot="1">
      <c r="A888" s="35" t="s">
        <v>1</v>
      </c>
      <c r="B888" s="76">
        <f>SUM(B879:B887)</f>
        <v>11957.936999999998</v>
      </c>
      <c r="C888" s="24"/>
      <c r="D888" s="69">
        <f>SUM(D879:D887)</f>
        <v>5.730000000000001</v>
      </c>
      <c r="E888" s="79"/>
      <c r="F888" s="91"/>
      <c r="G888" s="25"/>
    </row>
    <row r="890" spans="1:7" ht="15.75">
      <c r="A890" s="100" t="s">
        <v>10</v>
      </c>
      <c r="B890" s="100"/>
      <c r="C890" s="100"/>
      <c r="D890" s="100"/>
      <c r="E890" s="100"/>
      <c r="F890" s="100"/>
      <c r="G890" s="100"/>
    </row>
    <row r="891" spans="1:7" ht="15.75">
      <c r="A891" s="100" t="s">
        <v>97</v>
      </c>
      <c r="B891" s="100"/>
      <c r="C891" s="100"/>
      <c r="D891" s="100"/>
      <c r="E891" s="100"/>
      <c r="F891" s="100"/>
      <c r="G891" s="100"/>
    </row>
    <row r="892" spans="1:7" ht="51" customHeight="1">
      <c r="A892" s="101" t="s">
        <v>0</v>
      </c>
      <c r="B892" s="101" t="s">
        <v>26</v>
      </c>
      <c r="C892" s="103" t="s">
        <v>38</v>
      </c>
      <c r="D892" s="104"/>
      <c r="E892" s="105" t="s">
        <v>11</v>
      </c>
      <c r="F892" s="106"/>
      <c r="G892" s="107"/>
    </row>
    <row r="893" spans="1:7" ht="126">
      <c r="A893" s="102"/>
      <c r="B893" s="102"/>
      <c r="C893" s="92" t="s">
        <v>6</v>
      </c>
      <c r="D893" s="12" t="s">
        <v>2</v>
      </c>
      <c r="E893" s="10" t="s">
        <v>9</v>
      </c>
      <c r="F893" s="9" t="s">
        <v>8</v>
      </c>
      <c r="G893" s="9" t="s">
        <v>25</v>
      </c>
    </row>
    <row r="894" spans="1:7" ht="56.25">
      <c r="A894" s="8" t="s">
        <v>15</v>
      </c>
      <c r="B894" s="28">
        <f>D894*C894</f>
        <v>2493.752</v>
      </c>
      <c r="C894" s="39">
        <v>2710.6</v>
      </c>
      <c r="D894" s="61">
        <v>0.92</v>
      </c>
      <c r="E894" s="32" t="s">
        <v>13</v>
      </c>
      <c r="F894" s="93">
        <v>3788</v>
      </c>
      <c r="G894" s="34">
        <f aca="true" t="shared" si="129" ref="G894:G902">B894/F894</f>
        <v>0.6583294614572334</v>
      </c>
    </row>
    <row r="895" spans="1:7" ht="31.5">
      <c r="A895" s="21" t="s">
        <v>16</v>
      </c>
      <c r="B895" s="28">
        <f aca="true" t="shared" si="130" ref="B895:B902">D895*C895</f>
        <v>1057.134</v>
      </c>
      <c r="C895" s="39">
        <v>2710.6</v>
      </c>
      <c r="D895" s="27">
        <v>0.39</v>
      </c>
      <c r="E895" s="36" t="s">
        <v>12</v>
      </c>
      <c r="F895" s="14">
        <v>1</v>
      </c>
      <c r="G895" s="63">
        <f t="shared" si="129"/>
        <v>1057.134</v>
      </c>
    </row>
    <row r="896" spans="1:7" ht="22.5">
      <c r="A896" s="22" t="s">
        <v>17</v>
      </c>
      <c r="B896" s="28">
        <f t="shared" si="130"/>
        <v>298.166</v>
      </c>
      <c r="C896" s="39">
        <v>2710.6</v>
      </c>
      <c r="D896" s="29">
        <v>0.11</v>
      </c>
      <c r="E896" s="32" t="s">
        <v>3</v>
      </c>
      <c r="F896" s="6">
        <v>1340</v>
      </c>
      <c r="G896" s="30">
        <f t="shared" si="129"/>
        <v>0.22251194029850746</v>
      </c>
    </row>
    <row r="897" spans="1:7" ht="56.25">
      <c r="A897" s="23" t="s">
        <v>18</v>
      </c>
      <c r="B897" s="28">
        <f t="shared" si="130"/>
        <v>2276.904</v>
      </c>
      <c r="C897" s="39">
        <v>2710.6</v>
      </c>
      <c r="D897" s="29">
        <v>0.84</v>
      </c>
      <c r="E897" s="32" t="s">
        <v>14</v>
      </c>
      <c r="F897" s="6">
        <v>3788</v>
      </c>
      <c r="G897" s="30">
        <f t="shared" si="129"/>
        <v>0.6010834213305174</v>
      </c>
    </row>
    <row r="898" spans="1:7" ht="33.75">
      <c r="A898" s="21" t="s">
        <v>19</v>
      </c>
      <c r="B898" s="28">
        <f t="shared" si="130"/>
        <v>6153.062</v>
      </c>
      <c r="C898" s="39">
        <v>2710.6</v>
      </c>
      <c r="D898" s="27">
        <v>2.27</v>
      </c>
      <c r="E898" s="36" t="s">
        <v>4</v>
      </c>
      <c r="F898" s="90">
        <v>3389</v>
      </c>
      <c r="G898" s="31">
        <f t="shared" si="129"/>
        <v>1.8155981115373265</v>
      </c>
    </row>
    <row r="899" spans="1:7" ht="22.5">
      <c r="A899" s="37" t="s">
        <v>20</v>
      </c>
      <c r="B899" s="28">
        <f t="shared" si="130"/>
        <v>1409.512</v>
      </c>
      <c r="C899" s="39">
        <v>2710.6</v>
      </c>
      <c r="D899" s="29">
        <v>0.52</v>
      </c>
      <c r="E899" s="32" t="s">
        <v>5</v>
      </c>
      <c r="F899" s="6">
        <v>126</v>
      </c>
      <c r="G899" s="30">
        <f t="shared" si="129"/>
        <v>11.186603174603174</v>
      </c>
    </row>
    <row r="900" spans="1:7" ht="22.5">
      <c r="A900" s="22" t="s">
        <v>21</v>
      </c>
      <c r="B900" s="28">
        <f t="shared" si="130"/>
        <v>542.12</v>
      </c>
      <c r="C900" s="39">
        <v>2710.6</v>
      </c>
      <c r="D900" s="29">
        <v>0.2</v>
      </c>
      <c r="E900" s="32" t="s">
        <v>5</v>
      </c>
      <c r="F900" s="6">
        <v>126</v>
      </c>
      <c r="G900" s="30">
        <f t="shared" si="129"/>
        <v>4.302539682539683</v>
      </c>
    </row>
    <row r="901" spans="1:7" ht="33.75">
      <c r="A901" s="58" t="s">
        <v>28</v>
      </c>
      <c r="B901" s="28">
        <f t="shared" si="130"/>
        <v>569.226</v>
      </c>
      <c r="C901" s="39">
        <v>2710.6</v>
      </c>
      <c r="D901" s="59">
        <v>0.21</v>
      </c>
      <c r="E901" s="32" t="s">
        <v>91</v>
      </c>
      <c r="F901" s="13">
        <v>3070</v>
      </c>
      <c r="G901" s="60">
        <f t="shared" si="129"/>
        <v>0.1854156351791531</v>
      </c>
    </row>
    <row r="902" spans="1:7" ht="33.75">
      <c r="A902" s="58" t="s">
        <v>22</v>
      </c>
      <c r="B902" s="28">
        <f t="shared" si="130"/>
        <v>325.272</v>
      </c>
      <c r="C902" s="39">
        <v>2710.6</v>
      </c>
      <c r="D902" s="59">
        <v>0.12</v>
      </c>
      <c r="E902" s="32" t="s">
        <v>24</v>
      </c>
      <c r="F902" s="13">
        <v>418</v>
      </c>
      <c r="G902" s="60">
        <f t="shared" si="129"/>
        <v>0.7781626794258373</v>
      </c>
    </row>
    <row r="903" spans="1:7" ht="16.5" thickBot="1">
      <c r="A903" s="35" t="s">
        <v>1</v>
      </c>
      <c r="B903" s="76">
        <f>SUM(B894:B902)</f>
        <v>15125.148000000003</v>
      </c>
      <c r="C903" s="24"/>
      <c r="D903" s="69">
        <f>SUM(D894:D902)</f>
        <v>5.580000000000001</v>
      </c>
      <c r="E903" s="79"/>
      <c r="F903" s="91"/>
      <c r="G903" s="25"/>
    </row>
    <row r="905" spans="1:7" ht="15.75">
      <c r="A905" s="100" t="s">
        <v>10</v>
      </c>
      <c r="B905" s="100"/>
      <c r="C905" s="100"/>
      <c r="D905" s="100"/>
      <c r="E905" s="100"/>
      <c r="F905" s="100"/>
      <c r="G905" s="100"/>
    </row>
    <row r="906" spans="1:7" ht="15.75">
      <c r="A906" s="100" t="s">
        <v>98</v>
      </c>
      <c r="B906" s="100"/>
      <c r="C906" s="100"/>
      <c r="D906" s="100"/>
      <c r="E906" s="100"/>
      <c r="F906" s="100"/>
      <c r="G906" s="100"/>
    </row>
    <row r="907" spans="1:7" ht="46.5" customHeight="1">
      <c r="A907" s="101" t="s">
        <v>0</v>
      </c>
      <c r="B907" s="101" t="s">
        <v>26</v>
      </c>
      <c r="C907" s="103" t="s">
        <v>38</v>
      </c>
      <c r="D907" s="104"/>
      <c r="E907" s="105" t="s">
        <v>11</v>
      </c>
      <c r="F907" s="106"/>
      <c r="G907" s="107"/>
    </row>
    <row r="908" spans="1:7" ht="126">
      <c r="A908" s="102"/>
      <c r="B908" s="102"/>
      <c r="C908" s="92" t="s">
        <v>6</v>
      </c>
      <c r="D908" s="12" t="s">
        <v>2</v>
      </c>
      <c r="E908" s="10" t="s">
        <v>9</v>
      </c>
      <c r="F908" s="9" t="s">
        <v>8</v>
      </c>
      <c r="G908" s="9" t="s">
        <v>25</v>
      </c>
    </row>
    <row r="909" spans="1:7" ht="56.25">
      <c r="A909" s="8" t="s">
        <v>15</v>
      </c>
      <c r="B909" s="28">
        <f>D909*C909</f>
        <v>1389.936</v>
      </c>
      <c r="C909" s="39">
        <v>1510.8</v>
      </c>
      <c r="D909" s="61">
        <v>0.92</v>
      </c>
      <c r="E909" s="32" t="s">
        <v>13</v>
      </c>
      <c r="F909" s="93">
        <v>1703.7</v>
      </c>
      <c r="G909" s="34">
        <f aca="true" t="shared" si="131" ref="G909:G916">B909/F909</f>
        <v>0.8158337735516815</v>
      </c>
    </row>
    <row r="910" spans="1:7" ht="31.5">
      <c r="A910" s="21" t="s">
        <v>16</v>
      </c>
      <c r="B910" s="28">
        <f aca="true" t="shared" si="132" ref="B910:B916">D910*C910</f>
        <v>589.212</v>
      </c>
      <c r="C910" s="39">
        <v>1510.8</v>
      </c>
      <c r="D910" s="27">
        <v>0.39</v>
      </c>
      <c r="E910" s="36" t="s">
        <v>12</v>
      </c>
      <c r="F910" s="14">
        <v>1</v>
      </c>
      <c r="G910" s="63">
        <f t="shared" si="131"/>
        <v>589.212</v>
      </c>
    </row>
    <row r="911" spans="1:7" ht="22.5">
      <c r="A911" s="22" t="s">
        <v>17</v>
      </c>
      <c r="B911" s="28">
        <f t="shared" si="132"/>
        <v>166.188</v>
      </c>
      <c r="C911" s="39">
        <v>1510.8</v>
      </c>
      <c r="D911" s="29">
        <v>0.11</v>
      </c>
      <c r="E911" s="32" t="s">
        <v>3</v>
      </c>
      <c r="F911" s="6">
        <v>980</v>
      </c>
      <c r="G911" s="30">
        <f t="shared" si="131"/>
        <v>0.16957959183673468</v>
      </c>
    </row>
    <row r="912" spans="1:7" ht="56.25">
      <c r="A912" s="23" t="s">
        <v>18</v>
      </c>
      <c r="B912" s="28">
        <f t="shared" si="132"/>
        <v>1269.072</v>
      </c>
      <c r="C912" s="39">
        <v>1510.8</v>
      </c>
      <c r="D912" s="29">
        <v>0.84</v>
      </c>
      <c r="E912" s="32" t="s">
        <v>14</v>
      </c>
      <c r="F912" s="6">
        <v>1703.7</v>
      </c>
      <c r="G912" s="30">
        <f t="shared" si="131"/>
        <v>0.744891706286318</v>
      </c>
    </row>
    <row r="913" spans="1:7" ht="33.75">
      <c r="A913" s="21" t="s">
        <v>19</v>
      </c>
      <c r="B913" s="28">
        <f t="shared" si="132"/>
        <v>3429.516</v>
      </c>
      <c r="C913" s="39">
        <v>1510.8</v>
      </c>
      <c r="D913" s="27">
        <v>2.27</v>
      </c>
      <c r="E913" s="36" t="s">
        <v>4</v>
      </c>
      <c r="F913" s="90">
        <v>1608</v>
      </c>
      <c r="G913" s="31">
        <f t="shared" si="131"/>
        <v>2.1327835820895524</v>
      </c>
    </row>
    <row r="914" spans="1:7" ht="22.5">
      <c r="A914" s="37" t="s">
        <v>20</v>
      </c>
      <c r="B914" s="28">
        <f t="shared" si="132"/>
        <v>785.616</v>
      </c>
      <c r="C914" s="39">
        <v>1510.8</v>
      </c>
      <c r="D914" s="29">
        <v>0.52</v>
      </c>
      <c r="E914" s="32" t="s">
        <v>5</v>
      </c>
      <c r="F914" s="6">
        <v>66</v>
      </c>
      <c r="G914" s="30">
        <f t="shared" si="131"/>
        <v>11.903272727272727</v>
      </c>
    </row>
    <row r="915" spans="1:7" ht="22.5">
      <c r="A915" s="22" t="s">
        <v>21</v>
      </c>
      <c r="B915" s="28">
        <f t="shared" si="132"/>
        <v>302.16</v>
      </c>
      <c r="C915" s="39">
        <v>1510.8</v>
      </c>
      <c r="D915" s="29">
        <v>0.2</v>
      </c>
      <c r="E915" s="32" t="s">
        <v>5</v>
      </c>
      <c r="F915" s="6">
        <v>66</v>
      </c>
      <c r="G915" s="30">
        <f t="shared" si="131"/>
        <v>4.578181818181818</v>
      </c>
    </row>
    <row r="916" spans="1:7" ht="33.75">
      <c r="A916" s="58" t="s">
        <v>22</v>
      </c>
      <c r="B916" s="28">
        <f t="shared" si="132"/>
        <v>317.268</v>
      </c>
      <c r="C916" s="39">
        <v>1510.8</v>
      </c>
      <c r="D916" s="59">
        <v>0.21</v>
      </c>
      <c r="E916" s="32" t="s">
        <v>24</v>
      </c>
      <c r="F916" s="13">
        <v>301.5</v>
      </c>
      <c r="G916" s="60">
        <f t="shared" si="131"/>
        <v>1.0522985074626865</v>
      </c>
    </row>
    <row r="917" spans="1:7" ht="16.5" thickBot="1">
      <c r="A917" s="35" t="s">
        <v>1</v>
      </c>
      <c r="B917" s="76">
        <f>SUM(B909:B916)</f>
        <v>8248.967999999999</v>
      </c>
      <c r="C917" s="24"/>
      <c r="D917" s="69">
        <f>SUM(D909:D916)</f>
        <v>5.460000000000001</v>
      </c>
      <c r="E917" s="79"/>
      <c r="F917" s="91"/>
      <c r="G917" s="25"/>
    </row>
    <row r="919" spans="1:7" ht="15.75">
      <c r="A919" s="100" t="s">
        <v>10</v>
      </c>
      <c r="B919" s="100"/>
      <c r="C919" s="100"/>
      <c r="D919" s="100"/>
      <c r="E919" s="100"/>
      <c r="F919" s="100"/>
      <c r="G919" s="100"/>
    </row>
    <row r="920" spans="1:7" ht="15.75">
      <c r="A920" s="100" t="s">
        <v>99</v>
      </c>
      <c r="B920" s="100"/>
      <c r="C920" s="100"/>
      <c r="D920" s="100"/>
      <c r="E920" s="100"/>
      <c r="F920" s="100"/>
      <c r="G920" s="100"/>
    </row>
    <row r="921" spans="1:7" ht="49.5" customHeight="1">
      <c r="A921" s="101" t="s">
        <v>0</v>
      </c>
      <c r="B921" s="101" t="s">
        <v>26</v>
      </c>
      <c r="C921" s="103" t="s">
        <v>38</v>
      </c>
      <c r="D921" s="104"/>
      <c r="E921" s="105" t="s">
        <v>11</v>
      </c>
      <c r="F921" s="106"/>
      <c r="G921" s="107"/>
    </row>
    <row r="922" spans="1:7" ht="126">
      <c r="A922" s="102"/>
      <c r="B922" s="102"/>
      <c r="C922" s="92" t="s">
        <v>6</v>
      </c>
      <c r="D922" s="12" t="s">
        <v>2</v>
      </c>
      <c r="E922" s="10" t="s">
        <v>9</v>
      </c>
      <c r="F922" s="9" t="s">
        <v>8</v>
      </c>
      <c r="G922" s="9" t="s">
        <v>25</v>
      </c>
    </row>
    <row r="923" spans="1:7" ht="56.25">
      <c r="A923" s="8" t="s">
        <v>15</v>
      </c>
      <c r="B923" s="28">
        <f>D923*C923</f>
        <v>773.9040000000001</v>
      </c>
      <c r="C923" s="39">
        <v>841.2</v>
      </c>
      <c r="D923" s="61">
        <v>0.92</v>
      </c>
      <c r="E923" s="32" t="s">
        <v>13</v>
      </c>
      <c r="F923" s="93">
        <v>664.5</v>
      </c>
      <c r="G923" s="34">
        <f aca="true" t="shared" si="133" ref="G923:G929">B923/F923</f>
        <v>1.164641083521445</v>
      </c>
    </row>
    <row r="924" spans="1:7" ht="31.5">
      <c r="A924" s="21" t="s">
        <v>16</v>
      </c>
      <c r="B924" s="28">
        <f aca="true" t="shared" si="134" ref="B924:B929">D924*C924</f>
        <v>328.06800000000004</v>
      </c>
      <c r="C924" s="39">
        <v>841.2</v>
      </c>
      <c r="D924" s="27">
        <v>0.39</v>
      </c>
      <c r="E924" s="36" t="s">
        <v>12</v>
      </c>
      <c r="F924" s="14">
        <v>1</v>
      </c>
      <c r="G924" s="63">
        <f t="shared" si="133"/>
        <v>328.06800000000004</v>
      </c>
    </row>
    <row r="925" spans="1:7" ht="22.5">
      <c r="A925" s="22" t="s">
        <v>17</v>
      </c>
      <c r="B925" s="28">
        <f t="shared" si="134"/>
        <v>92.53200000000001</v>
      </c>
      <c r="C925" s="39">
        <v>841.2</v>
      </c>
      <c r="D925" s="29">
        <v>0.11</v>
      </c>
      <c r="E925" s="32" t="s">
        <v>3</v>
      </c>
      <c r="F925" s="6">
        <v>115</v>
      </c>
      <c r="G925" s="30">
        <f t="shared" si="133"/>
        <v>0.8046260869565218</v>
      </c>
    </row>
    <row r="926" spans="1:7" ht="56.25">
      <c r="A926" s="23" t="s">
        <v>18</v>
      </c>
      <c r="B926" s="28">
        <f t="shared" si="134"/>
        <v>706.6080000000001</v>
      </c>
      <c r="C926" s="39">
        <v>841.2</v>
      </c>
      <c r="D926" s="29">
        <v>0.84</v>
      </c>
      <c r="E926" s="32" t="s">
        <v>14</v>
      </c>
      <c r="F926" s="6">
        <v>664.5</v>
      </c>
      <c r="G926" s="30">
        <f t="shared" si="133"/>
        <v>1.0633679458239278</v>
      </c>
    </row>
    <row r="927" spans="1:7" ht="33.75">
      <c r="A927" s="21" t="s">
        <v>19</v>
      </c>
      <c r="B927" s="28">
        <f t="shared" si="134"/>
        <v>1909.5240000000001</v>
      </c>
      <c r="C927" s="39">
        <v>841.2</v>
      </c>
      <c r="D927" s="27">
        <v>2.27</v>
      </c>
      <c r="E927" s="36" t="s">
        <v>4</v>
      </c>
      <c r="F927" s="90">
        <v>1658.8</v>
      </c>
      <c r="G927" s="31">
        <f t="shared" si="133"/>
        <v>1.151147817699542</v>
      </c>
    </row>
    <row r="928" spans="1:7" ht="22.5">
      <c r="A928" s="37" t="s">
        <v>20</v>
      </c>
      <c r="B928" s="28">
        <f t="shared" si="134"/>
        <v>437.42400000000004</v>
      </c>
      <c r="C928" s="39">
        <v>841.2</v>
      </c>
      <c r="D928" s="29">
        <v>0.52</v>
      </c>
      <c r="E928" s="32" t="s">
        <v>5</v>
      </c>
      <c r="F928" s="6">
        <v>34</v>
      </c>
      <c r="G928" s="30">
        <f t="shared" si="133"/>
        <v>12.865411764705883</v>
      </c>
    </row>
    <row r="929" spans="1:7" ht="22.5">
      <c r="A929" s="22" t="s">
        <v>21</v>
      </c>
      <c r="B929" s="28">
        <f t="shared" si="134"/>
        <v>168.24</v>
      </c>
      <c r="C929" s="39">
        <v>841.2</v>
      </c>
      <c r="D929" s="29">
        <v>0.2</v>
      </c>
      <c r="E929" s="32" t="s">
        <v>5</v>
      </c>
      <c r="F929" s="6">
        <v>34</v>
      </c>
      <c r="G929" s="30">
        <f t="shared" si="133"/>
        <v>4.948235294117647</v>
      </c>
    </row>
    <row r="930" spans="1:7" ht="16.5" thickBot="1">
      <c r="A930" s="35" t="s">
        <v>1</v>
      </c>
      <c r="B930" s="76">
        <f>SUM(B923:B929)</f>
        <v>4416.3</v>
      </c>
      <c r="C930" s="24"/>
      <c r="D930" s="69">
        <f>SUM(D923:D929)</f>
        <v>5.250000000000001</v>
      </c>
      <c r="E930" s="79"/>
      <c r="F930" s="91"/>
      <c r="G930" s="25"/>
    </row>
    <row r="932" spans="1:7" ht="15.75">
      <c r="A932" s="100" t="s">
        <v>10</v>
      </c>
      <c r="B932" s="100"/>
      <c r="C932" s="100"/>
      <c r="D932" s="100"/>
      <c r="E932" s="100"/>
      <c r="F932" s="100"/>
      <c r="G932" s="100"/>
    </row>
    <row r="933" spans="1:7" ht="15.75">
      <c r="A933" s="100" t="s">
        <v>100</v>
      </c>
      <c r="B933" s="100"/>
      <c r="C933" s="100"/>
      <c r="D933" s="100"/>
      <c r="E933" s="100"/>
      <c r="F933" s="100"/>
      <c r="G933" s="100"/>
    </row>
    <row r="934" spans="1:7" ht="51.75" customHeight="1">
      <c r="A934" s="101" t="s">
        <v>0</v>
      </c>
      <c r="B934" s="101" t="s">
        <v>26</v>
      </c>
      <c r="C934" s="103" t="s">
        <v>38</v>
      </c>
      <c r="D934" s="104"/>
      <c r="E934" s="105" t="s">
        <v>11</v>
      </c>
      <c r="F934" s="106"/>
      <c r="G934" s="107"/>
    </row>
    <row r="935" spans="1:7" ht="126">
      <c r="A935" s="102"/>
      <c r="B935" s="102"/>
      <c r="C935" s="92" t="s">
        <v>6</v>
      </c>
      <c r="D935" s="12" t="s">
        <v>2</v>
      </c>
      <c r="E935" s="10" t="s">
        <v>9</v>
      </c>
      <c r="F935" s="9" t="s">
        <v>8</v>
      </c>
      <c r="G935" s="9" t="s">
        <v>25</v>
      </c>
    </row>
    <row r="936" spans="1:7" ht="56.25">
      <c r="A936" s="8" t="s">
        <v>15</v>
      </c>
      <c r="B936" s="28">
        <f>D936*C936</f>
        <v>769.396</v>
      </c>
      <c r="C936" s="39">
        <v>836.3</v>
      </c>
      <c r="D936" s="61">
        <v>0.92</v>
      </c>
      <c r="E936" s="32" t="s">
        <v>13</v>
      </c>
      <c r="F936" s="93">
        <v>664.5</v>
      </c>
      <c r="G936" s="34">
        <f aca="true" t="shared" si="135" ref="G936:G942">B936/F936</f>
        <v>1.157857035364936</v>
      </c>
    </row>
    <row r="937" spans="1:7" ht="31.5">
      <c r="A937" s="21" t="s">
        <v>16</v>
      </c>
      <c r="B937" s="28">
        <f aca="true" t="shared" si="136" ref="B937:B942">D937*C937</f>
        <v>326.157</v>
      </c>
      <c r="C937" s="39">
        <v>836.3</v>
      </c>
      <c r="D937" s="27">
        <v>0.39</v>
      </c>
      <c r="E937" s="36" t="s">
        <v>12</v>
      </c>
      <c r="F937" s="14">
        <v>1</v>
      </c>
      <c r="G937" s="63">
        <f t="shared" si="135"/>
        <v>326.157</v>
      </c>
    </row>
    <row r="938" spans="1:7" ht="22.5">
      <c r="A938" s="22" t="s">
        <v>17</v>
      </c>
      <c r="B938" s="28">
        <f t="shared" si="136"/>
        <v>91.993</v>
      </c>
      <c r="C938" s="39">
        <v>836.3</v>
      </c>
      <c r="D938" s="29">
        <v>0.11</v>
      </c>
      <c r="E938" s="32" t="s">
        <v>3</v>
      </c>
      <c r="F938" s="6">
        <v>115</v>
      </c>
      <c r="G938" s="30">
        <f t="shared" si="135"/>
        <v>0.7999391304347826</v>
      </c>
    </row>
    <row r="939" spans="1:7" ht="56.25">
      <c r="A939" s="23" t="s">
        <v>18</v>
      </c>
      <c r="B939" s="28">
        <f t="shared" si="136"/>
        <v>702.492</v>
      </c>
      <c r="C939" s="39">
        <v>836.3</v>
      </c>
      <c r="D939" s="29">
        <v>0.84</v>
      </c>
      <c r="E939" s="32" t="s">
        <v>14</v>
      </c>
      <c r="F939" s="6">
        <v>664.5</v>
      </c>
      <c r="G939" s="30">
        <f t="shared" si="135"/>
        <v>1.0571738148984198</v>
      </c>
    </row>
    <row r="940" spans="1:7" ht="33.75">
      <c r="A940" s="21" t="s">
        <v>19</v>
      </c>
      <c r="B940" s="28">
        <f t="shared" si="136"/>
        <v>1898.4009999999998</v>
      </c>
      <c r="C940" s="39">
        <v>836.3</v>
      </c>
      <c r="D940" s="27">
        <v>2.27</v>
      </c>
      <c r="E940" s="36" t="s">
        <v>4</v>
      </c>
      <c r="F940" s="90">
        <v>1593</v>
      </c>
      <c r="G940" s="31">
        <f t="shared" si="135"/>
        <v>1.1917143753923414</v>
      </c>
    </row>
    <row r="941" spans="1:7" ht="22.5">
      <c r="A941" s="37" t="s">
        <v>20</v>
      </c>
      <c r="B941" s="28">
        <f t="shared" si="136"/>
        <v>434.876</v>
      </c>
      <c r="C941" s="39">
        <v>836.3</v>
      </c>
      <c r="D941" s="29">
        <v>0.52</v>
      </c>
      <c r="E941" s="32" t="s">
        <v>5</v>
      </c>
      <c r="F941" s="6">
        <v>45</v>
      </c>
      <c r="G941" s="30">
        <f t="shared" si="135"/>
        <v>9.66391111111111</v>
      </c>
    </row>
    <row r="942" spans="1:7" ht="22.5">
      <c r="A942" s="22" t="s">
        <v>21</v>
      </c>
      <c r="B942" s="28">
        <f t="shared" si="136"/>
        <v>167.26</v>
      </c>
      <c r="C942" s="39">
        <v>836.3</v>
      </c>
      <c r="D942" s="29">
        <v>0.2</v>
      </c>
      <c r="E942" s="32" t="s">
        <v>5</v>
      </c>
      <c r="F942" s="6">
        <v>45</v>
      </c>
      <c r="G942" s="30">
        <f t="shared" si="135"/>
        <v>3.7168888888888887</v>
      </c>
    </row>
    <row r="943" spans="1:7" ht="16.5" thickBot="1">
      <c r="A943" s="35" t="s">
        <v>1</v>
      </c>
      <c r="B943" s="76">
        <f>SUM(B936:B942)</f>
        <v>4390.575</v>
      </c>
      <c r="C943" s="24"/>
      <c r="D943" s="69">
        <f>SUM(D936:D942)</f>
        <v>5.250000000000001</v>
      </c>
      <c r="E943" s="79"/>
      <c r="F943" s="91"/>
      <c r="G943" s="25"/>
    </row>
    <row r="945" spans="1:7" ht="15.75">
      <c r="A945" s="100" t="s">
        <v>10</v>
      </c>
      <c r="B945" s="100"/>
      <c r="C945" s="100"/>
      <c r="D945" s="100"/>
      <c r="E945" s="100"/>
      <c r="F945" s="100"/>
      <c r="G945" s="100"/>
    </row>
    <row r="946" spans="1:7" ht="15.75">
      <c r="A946" s="100" t="s">
        <v>101</v>
      </c>
      <c r="B946" s="100"/>
      <c r="C946" s="100"/>
      <c r="D946" s="100"/>
      <c r="E946" s="100"/>
      <c r="F946" s="100"/>
      <c r="G946" s="100"/>
    </row>
    <row r="947" spans="1:7" ht="51" customHeight="1">
      <c r="A947" s="101" t="s">
        <v>0</v>
      </c>
      <c r="B947" s="101" t="s">
        <v>26</v>
      </c>
      <c r="C947" s="103" t="s">
        <v>38</v>
      </c>
      <c r="D947" s="104"/>
      <c r="E947" s="105" t="s">
        <v>11</v>
      </c>
      <c r="F947" s="106"/>
      <c r="G947" s="107"/>
    </row>
    <row r="948" spans="1:7" ht="126">
      <c r="A948" s="102"/>
      <c r="B948" s="102"/>
      <c r="C948" s="92" t="s">
        <v>6</v>
      </c>
      <c r="D948" s="12" t="s">
        <v>2</v>
      </c>
      <c r="E948" s="10" t="s">
        <v>9</v>
      </c>
      <c r="F948" s="9" t="s">
        <v>8</v>
      </c>
      <c r="G948" s="9" t="s">
        <v>25</v>
      </c>
    </row>
    <row r="949" spans="1:7" ht="56.25">
      <c r="A949" s="8" t="s">
        <v>15</v>
      </c>
      <c r="B949" s="28">
        <f>D949*C949</f>
        <v>709.9732</v>
      </c>
      <c r="C949" s="95">
        <v>771.71</v>
      </c>
      <c r="D949" s="61">
        <v>0.92</v>
      </c>
      <c r="E949" s="32" t="s">
        <v>13</v>
      </c>
      <c r="F949" s="93">
        <v>443</v>
      </c>
      <c r="G949" s="34">
        <f aca="true" t="shared" si="137" ref="G949:G956">B949/F949</f>
        <v>1.6026483069977426</v>
      </c>
    </row>
    <row r="950" spans="1:7" ht="31.5">
      <c r="A950" s="21" t="s">
        <v>16</v>
      </c>
      <c r="B950" s="28">
        <f aca="true" t="shared" si="138" ref="B950:B956">D950*C950</f>
        <v>300.9669</v>
      </c>
      <c r="C950" s="95">
        <v>771.71</v>
      </c>
      <c r="D950" s="27">
        <v>0.39</v>
      </c>
      <c r="E950" s="36" t="s">
        <v>12</v>
      </c>
      <c r="F950" s="14">
        <v>1</v>
      </c>
      <c r="G950" s="63">
        <f t="shared" si="137"/>
        <v>300.9669</v>
      </c>
    </row>
    <row r="951" spans="1:7" ht="22.5">
      <c r="A951" s="22" t="s">
        <v>17</v>
      </c>
      <c r="B951" s="28">
        <f t="shared" si="138"/>
        <v>84.88810000000001</v>
      </c>
      <c r="C951" s="95">
        <v>771.71</v>
      </c>
      <c r="D951" s="29">
        <v>0.11</v>
      </c>
      <c r="E951" s="32" t="s">
        <v>3</v>
      </c>
      <c r="F951" s="6">
        <v>195</v>
      </c>
      <c r="G951" s="30">
        <f t="shared" si="137"/>
        <v>0.4353235897435898</v>
      </c>
    </row>
    <row r="952" spans="1:7" ht="56.25">
      <c r="A952" s="23" t="s">
        <v>18</v>
      </c>
      <c r="B952" s="28">
        <f t="shared" si="138"/>
        <v>648.2364</v>
      </c>
      <c r="C952" s="95">
        <v>771.71</v>
      </c>
      <c r="D952" s="29">
        <v>0.84</v>
      </c>
      <c r="E952" s="32" t="s">
        <v>14</v>
      </c>
      <c r="F952" s="6">
        <v>443</v>
      </c>
      <c r="G952" s="30">
        <f t="shared" si="137"/>
        <v>1.4632875846501128</v>
      </c>
    </row>
    <row r="953" spans="1:7" ht="33.75">
      <c r="A953" s="21" t="s">
        <v>19</v>
      </c>
      <c r="B953" s="28">
        <f t="shared" si="138"/>
        <v>1751.7817</v>
      </c>
      <c r="C953" s="95">
        <v>771.71</v>
      </c>
      <c r="D953" s="27">
        <v>2.27</v>
      </c>
      <c r="E953" s="36" t="s">
        <v>4</v>
      </c>
      <c r="F953" s="90">
        <v>1094.7</v>
      </c>
      <c r="G953" s="31">
        <f t="shared" si="137"/>
        <v>1.600239060929935</v>
      </c>
    </row>
    <row r="954" spans="1:7" ht="22.5">
      <c r="A954" s="37" t="s">
        <v>20</v>
      </c>
      <c r="B954" s="28">
        <f t="shared" si="138"/>
        <v>401.28920000000005</v>
      </c>
      <c r="C954" s="95">
        <v>771.71</v>
      </c>
      <c r="D954" s="29">
        <v>0.52</v>
      </c>
      <c r="E954" s="32" t="s">
        <v>5</v>
      </c>
      <c r="F954" s="6">
        <v>54</v>
      </c>
      <c r="G954" s="30">
        <f t="shared" si="137"/>
        <v>7.4312814814814825</v>
      </c>
    </row>
    <row r="955" spans="1:7" ht="22.5">
      <c r="A955" s="22" t="s">
        <v>21</v>
      </c>
      <c r="B955" s="28">
        <f t="shared" si="138"/>
        <v>154.342</v>
      </c>
      <c r="C955" s="95">
        <v>771.71</v>
      </c>
      <c r="D955" s="29">
        <v>0.2</v>
      </c>
      <c r="E955" s="32" t="s">
        <v>5</v>
      </c>
      <c r="F955" s="6">
        <v>54</v>
      </c>
      <c r="G955" s="30">
        <f t="shared" si="137"/>
        <v>2.8581851851851856</v>
      </c>
    </row>
    <row r="956" spans="1:7" ht="33.75">
      <c r="A956" s="58" t="s">
        <v>22</v>
      </c>
      <c r="B956" s="28">
        <f t="shared" si="138"/>
        <v>316.4011</v>
      </c>
      <c r="C956" s="95">
        <v>771.71</v>
      </c>
      <c r="D956" s="59">
        <v>0.41</v>
      </c>
      <c r="E956" s="32" t="s">
        <v>24</v>
      </c>
      <c r="F956" s="13">
        <v>61</v>
      </c>
      <c r="G956" s="60">
        <f t="shared" si="137"/>
        <v>5.186903278688525</v>
      </c>
    </row>
    <row r="957" spans="1:7" ht="16.5" thickBot="1">
      <c r="A957" s="35" t="s">
        <v>1</v>
      </c>
      <c r="B957" s="76">
        <f>SUM(B949:B956)</f>
        <v>4367.8786</v>
      </c>
      <c r="C957" s="24"/>
      <c r="D957" s="69">
        <f>SUM(D949:D956)</f>
        <v>5.660000000000001</v>
      </c>
      <c r="E957" s="79"/>
      <c r="F957" s="91"/>
      <c r="G957" s="25"/>
    </row>
    <row r="959" spans="1:7" ht="15.75">
      <c r="A959" s="100" t="s">
        <v>10</v>
      </c>
      <c r="B959" s="100"/>
      <c r="C959" s="100"/>
      <c r="D959" s="100"/>
      <c r="E959" s="100"/>
      <c r="F959" s="100"/>
      <c r="G959" s="100"/>
    </row>
    <row r="960" spans="1:7" ht="15.75">
      <c r="A960" s="100" t="s">
        <v>102</v>
      </c>
      <c r="B960" s="100"/>
      <c r="C960" s="100"/>
      <c r="D960" s="100"/>
      <c r="E960" s="100"/>
      <c r="F960" s="100"/>
      <c r="G960" s="100"/>
    </row>
    <row r="961" spans="1:7" ht="49.5" customHeight="1">
      <c r="A961" s="101" t="s">
        <v>0</v>
      </c>
      <c r="B961" s="101" t="s">
        <v>26</v>
      </c>
      <c r="C961" s="103" t="s">
        <v>38</v>
      </c>
      <c r="D961" s="104"/>
      <c r="E961" s="105" t="s">
        <v>11</v>
      </c>
      <c r="F961" s="106"/>
      <c r="G961" s="107"/>
    </row>
    <row r="962" spans="1:7" ht="126">
      <c r="A962" s="102"/>
      <c r="B962" s="102"/>
      <c r="C962" s="92" t="s">
        <v>6</v>
      </c>
      <c r="D962" s="12" t="s">
        <v>2</v>
      </c>
      <c r="E962" s="10" t="s">
        <v>9</v>
      </c>
      <c r="F962" s="9" t="s">
        <v>8</v>
      </c>
      <c r="G962" s="9" t="s">
        <v>25</v>
      </c>
    </row>
    <row r="963" spans="1:7" ht="56.25">
      <c r="A963" s="8" t="s">
        <v>15</v>
      </c>
      <c r="B963" s="28">
        <f>D963*C963</f>
        <v>568.836</v>
      </c>
      <c r="C963" s="95">
        <v>618.3</v>
      </c>
      <c r="D963" s="61">
        <v>0.92</v>
      </c>
      <c r="E963" s="32" t="s">
        <v>13</v>
      </c>
      <c r="F963" s="93">
        <v>653</v>
      </c>
      <c r="G963" s="34">
        <f aca="true" t="shared" si="139" ref="G963:G969">B963/F963</f>
        <v>0.8711117917304747</v>
      </c>
    </row>
    <row r="964" spans="1:7" ht="31.5">
      <c r="A964" s="21" t="s">
        <v>16</v>
      </c>
      <c r="B964" s="28">
        <f aca="true" t="shared" si="140" ref="B964:B969">D964*C964</f>
        <v>241.137</v>
      </c>
      <c r="C964" s="95">
        <v>618.3</v>
      </c>
      <c r="D964" s="27">
        <v>0.39</v>
      </c>
      <c r="E964" s="36" t="s">
        <v>12</v>
      </c>
      <c r="F964" s="14">
        <v>1</v>
      </c>
      <c r="G964" s="63">
        <f t="shared" si="139"/>
        <v>241.137</v>
      </c>
    </row>
    <row r="965" spans="1:7" ht="22.5">
      <c r="A965" s="22" t="s">
        <v>17</v>
      </c>
      <c r="B965" s="28">
        <f t="shared" si="140"/>
        <v>68.01299999999999</v>
      </c>
      <c r="C965" s="95">
        <v>618.3</v>
      </c>
      <c r="D965" s="29">
        <v>0.11</v>
      </c>
      <c r="E965" s="32" t="s">
        <v>3</v>
      </c>
      <c r="F965" s="6">
        <v>115</v>
      </c>
      <c r="G965" s="30">
        <f t="shared" si="139"/>
        <v>0.5914173913043478</v>
      </c>
    </row>
    <row r="966" spans="1:7" ht="56.25">
      <c r="A966" s="23" t="s">
        <v>18</v>
      </c>
      <c r="B966" s="28">
        <f t="shared" si="140"/>
        <v>519.372</v>
      </c>
      <c r="C966" s="95">
        <v>618.3</v>
      </c>
      <c r="D966" s="29">
        <v>0.84</v>
      </c>
      <c r="E966" s="32" t="s">
        <v>14</v>
      </c>
      <c r="F966" s="6">
        <v>653</v>
      </c>
      <c r="G966" s="30">
        <f t="shared" si="139"/>
        <v>0.7953629402756508</v>
      </c>
    </row>
    <row r="967" spans="1:7" ht="33.75">
      <c r="A967" s="21" t="s">
        <v>19</v>
      </c>
      <c r="B967" s="28">
        <f t="shared" si="140"/>
        <v>1403.541</v>
      </c>
      <c r="C967" s="95">
        <v>618.3</v>
      </c>
      <c r="D967" s="27">
        <v>2.27</v>
      </c>
      <c r="E967" s="36" t="s">
        <v>4</v>
      </c>
      <c r="F967" s="90">
        <v>774</v>
      </c>
      <c r="G967" s="31">
        <f t="shared" si="139"/>
        <v>1.813360465116279</v>
      </c>
    </row>
    <row r="968" spans="1:7" ht="22.5">
      <c r="A968" s="37" t="s">
        <v>20</v>
      </c>
      <c r="B968" s="28">
        <f t="shared" si="140"/>
        <v>321.51599999999996</v>
      </c>
      <c r="C968" s="95">
        <v>618.3</v>
      </c>
      <c r="D968" s="29">
        <v>0.52</v>
      </c>
      <c r="E968" s="32" t="s">
        <v>5</v>
      </c>
      <c r="F968" s="6">
        <v>20</v>
      </c>
      <c r="G968" s="30">
        <f t="shared" si="139"/>
        <v>16.075799999999997</v>
      </c>
    </row>
    <row r="969" spans="1:7" ht="22.5">
      <c r="A969" s="22" t="s">
        <v>21</v>
      </c>
      <c r="B969" s="28">
        <f t="shared" si="140"/>
        <v>123.66</v>
      </c>
      <c r="C969" s="95">
        <v>618.3</v>
      </c>
      <c r="D969" s="29">
        <v>0.2</v>
      </c>
      <c r="E969" s="32" t="s">
        <v>5</v>
      </c>
      <c r="F969" s="6">
        <v>20</v>
      </c>
      <c r="G969" s="30">
        <f t="shared" si="139"/>
        <v>6.183</v>
      </c>
    </row>
    <row r="970" spans="1:7" ht="16.5" thickBot="1">
      <c r="A970" s="35" t="s">
        <v>1</v>
      </c>
      <c r="B970" s="76">
        <f>SUM(B963:B969)</f>
        <v>3246.075</v>
      </c>
      <c r="C970" s="24"/>
      <c r="D970" s="69">
        <f>SUM(D963:D969)</f>
        <v>5.250000000000001</v>
      </c>
      <c r="E970" s="79"/>
      <c r="F970" s="91"/>
      <c r="G970" s="25"/>
    </row>
    <row r="972" spans="1:7" ht="15.75">
      <c r="A972" s="100" t="s">
        <v>10</v>
      </c>
      <c r="B972" s="100"/>
      <c r="C972" s="100"/>
      <c r="D972" s="100"/>
      <c r="E972" s="100"/>
      <c r="F972" s="100"/>
      <c r="G972" s="100"/>
    </row>
    <row r="973" spans="1:7" ht="15.75">
      <c r="A973" s="100" t="s">
        <v>103</v>
      </c>
      <c r="B973" s="100"/>
      <c r="C973" s="100"/>
      <c r="D973" s="100"/>
      <c r="E973" s="100"/>
      <c r="F973" s="100"/>
      <c r="G973" s="100"/>
    </row>
    <row r="974" spans="1:7" ht="51" customHeight="1">
      <c r="A974" s="101" t="s">
        <v>0</v>
      </c>
      <c r="B974" s="101" t="s">
        <v>26</v>
      </c>
      <c r="C974" s="103" t="s">
        <v>38</v>
      </c>
      <c r="D974" s="104"/>
      <c r="E974" s="105" t="s">
        <v>11</v>
      </c>
      <c r="F974" s="106"/>
      <c r="G974" s="107"/>
    </row>
    <row r="975" spans="1:7" ht="126">
      <c r="A975" s="102"/>
      <c r="B975" s="102"/>
      <c r="C975" s="92" t="s">
        <v>6</v>
      </c>
      <c r="D975" s="12" t="s">
        <v>2</v>
      </c>
      <c r="E975" s="10" t="s">
        <v>9</v>
      </c>
      <c r="F975" s="9" t="s">
        <v>8</v>
      </c>
      <c r="G975" s="9" t="s">
        <v>25</v>
      </c>
    </row>
    <row r="976" spans="1:7" ht="56.25">
      <c r="A976" s="8" t="s">
        <v>15</v>
      </c>
      <c r="B976" s="28">
        <f>D976*C976</f>
        <v>466.348</v>
      </c>
      <c r="C976" s="95">
        <v>506.9</v>
      </c>
      <c r="D976" s="61">
        <v>0.92</v>
      </c>
      <c r="E976" s="32" t="s">
        <v>13</v>
      </c>
      <c r="F976" s="93">
        <v>450</v>
      </c>
      <c r="G976" s="34">
        <f aca="true" t="shared" si="141" ref="G976:G982">B976/F976</f>
        <v>1.0363288888888889</v>
      </c>
    </row>
    <row r="977" spans="1:7" ht="31.5">
      <c r="A977" s="21" t="s">
        <v>16</v>
      </c>
      <c r="B977" s="28">
        <f aca="true" t="shared" si="142" ref="B977:B982">D977*C977</f>
        <v>197.691</v>
      </c>
      <c r="C977" s="95">
        <v>506.9</v>
      </c>
      <c r="D977" s="27">
        <v>0.39</v>
      </c>
      <c r="E977" s="36" t="s">
        <v>12</v>
      </c>
      <c r="F977" s="14">
        <v>1</v>
      </c>
      <c r="G977" s="63">
        <f t="shared" si="141"/>
        <v>197.691</v>
      </c>
    </row>
    <row r="978" spans="1:7" ht="22.5">
      <c r="A978" s="22" t="s">
        <v>17</v>
      </c>
      <c r="B978" s="28">
        <f t="shared" si="142"/>
        <v>55.759</v>
      </c>
      <c r="C978" s="95">
        <v>506.9</v>
      </c>
      <c r="D978" s="29">
        <v>0.11</v>
      </c>
      <c r="E978" s="32" t="s">
        <v>3</v>
      </c>
      <c r="F978" s="6">
        <v>64</v>
      </c>
      <c r="G978" s="30">
        <f t="shared" si="141"/>
        <v>0.871234375</v>
      </c>
    </row>
    <row r="979" spans="1:7" ht="56.25">
      <c r="A979" s="23" t="s">
        <v>18</v>
      </c>
      <c r="B979" s="28">
        <f t="shared" si="142"/>
        <v>425.796</v>
      </c>
      <c r="C979" s="95">
        <v>506.9</v>
      </c>
      <c r="D979" s="29">
        <v>0.84</v>
      </c>
      <c r="E979" s="32" t="s">
        <v>14</v>
      </c>
      <c r="F979" s="6">
        <v>450</v>
      </c>
      <c r="G979" s="30">
        <f t="shared" si="141"/>
        <v>0.9462133333333334</v>
      </c>
    </row>
    <row r="980" spans="1:7" ht="33.75">
      <c r="A980" s="21" t="s">
        <v>19</v>
      </c>
      <c r="B980" s="28">
        <f t="shared" si="142"/>
        <v>1150.663</v>
      </c>
      <c r="C980" s="95">
        <v>506.9</v>
      </c>
      <c r="D980" s="27">
        <v>2.27</v>
      </c>
      <c r="E980" s="36" t="s">
        <v>4</v>
      </c>
      <c r="F980" s="90">
        <v>667.5</v>
      </c>
      <c r="G980" s="31">
        <f t="shared" si="141"/>
        <v>1.7238397003745318</v>
      </c>
    </row>
    <row r="981" spans="1:7" ht="22.5">
      <c r="A981" s="37" t="s">
        <v>20</v>
      </c>
      <c r="B981" s="28">
        <f t="shared" si="142"/>
        <v>263.588</v>
      </c>
      <c r="C981" s="95">
        <v>506.9</v>
      </c>
      <c r="D981" s="29">
        <v>0.52</v>
      </c>
      <c r="E981" s="32" t="s">
        <v>5</v>
      </c>
      <c r="F981" s="6">
        <v>17</v>
      </c>
      <c r="G981" s="30">
        <f t="shared" si="141"/>
        <v>15.505176470588237</v>
      </c>
    </row>
    <row r="982" spans="1:7" ht="22.5">
      <c r="A982" s="22" t="s">
        <v>21</v>
      </c>
      <c r="B982" s="28">
        <f t="shared" si="142"/>
        <v>101.38</v>
      </c>
      <c r="C982" s="95">
        <v>506.9</v>
      </c>
      <c r="D982" s="29">
        <v>0.2</v>
      </c>
      <c r="E982" s="32" t="s">
        <v>5</v>
      </c>
      <c r="F982" s="6">
        <v>17</v>
      </c>
      <c r="G982" s="30">
        <f t="shared" si="141"/>
        <v>5.963529411764705</v>
      </c>
    </row>
    <row r="983" spans="1:7" ht="16.5" thickBot="1">
      <c r="A983" s="35" t="s">
        <v>1</v>
      </c>
      <c r="B983" s="76">
        <f>SUM(B976:B982)</f>
        <v>2661.2250000000004</v>
      </c>
      <c r="C983" s="24"/>
      <c r="D983" s="69">
        <f>SUM(D976:D982)</f>
        <v>5.250000000000001</v>
      </c>
      <c r="E983" s="79"/>
      <c r="F983" s="91"/>
      <c r="G983" s="25"/>
    </row>
    <row r="985" spans="1:7" ht="15.75">
      <c r="A985" s="100" t="s">
        <v>10</v>
      </c>
      <c r="B985" s="100"/>
      <c r="C985" s="100"/>
      <c r="D985" s="100"/>
      <c r="E985" s="100"/>
      <c r="F985" s="100"/>
      <c r="G985" s="100"/>
    </row>
    <row r="986" spans="1:7" ht="15.75">
      <c r="A986" s="100" t="s">
        <v>104</v>
      </c>
      <c r="B986" s="100"/>
      <c r="C986" s="100"/>
      <c r="D986" s="100"/>
      <c r="E986" s="100"/>
      <c r="F986" s="100"/>
      <c r="G986" s="100"/>
    </row>
    <row r="987" spans="1:7" ht="47.25" customHeight="1">
      <c r="A987" s="101" t="s">
        <v>0</v>
      </c>
      <c r="B987" s="101" t="s">
        <v>26</v>
      </c>
      <c r="C987" s="103" t="s">
        <v>38</v>
      </c>
      <c r="D987" s="104"/>
      <c r="E987" s="105" t="s">
        <v>11</v>
      </c>
      <c r="F987" s="106"/>
      <c r="G987" s="107"/>
    </row>
    <row r="988" spans="1:7" ht="126">
      <c r="A988" s="102"/>
      <c r="B988" s="102"/>
      <c r="C988" s="92" t="s">
        <v>6</v>
      </c>
      <c r="D988" s="12" t="s">
        <v>2</v>
      </c>
      <c r="E988" s="10" t="s">
        <v>9</v>
      </c>
      <c r="F988" s="9" t="s">
        <v>8</v>
      </c>
      <c r="G988" s="9" t="s">
        <v>25</v>
      </c>
    </row>
    <row r="989" spans="1:7" ht="56.25">
      <c r="A989" s="8" t="s">
        <v>15</v>
      </c>
      <c r="B989" s="28">
        <f>D989*C989</f>
        <v>1220.472</v>
      </c>
      <c r="C989" s="95">
        <v>1326.6</v>
      </c>
      <c r="D989" s="61">
        <v>0.92</v>
      </c>
      <c r="E989" s="32" t="s">
        <v>13</v>
      </c>
      <c r="F989" s="93">
        <v>893</v>
      </c>
      <c r="G989" s="34">
        <f aca="true" t="shared" si="143" ref="G989:G995">B989/F989</f>
        <v>1.366709966405375</v>
      </c>
    </row>
    <row r="990" spans="1:7" ht="31.5">
      <c r="A990" s="21" t="s">
        <v>16</v>
      </c>
      <c r="B990" s="28">
        <f aca="true" t="shared" si="144" ref="B990:B995">D990*C990</f>
        <v>517.374</v>
      </c>
      <c r="C990" s="95">
        <v>1326.6</v>
      </c>
      <c r="D990" s="27">
        <v>0.39</v>
      </c>
      <c r="E990" s="36" t="s">
        <v>12</v>
      </c>
      <c r="F990" s="14">
        <v>1</v>
      </c>
      <c r="G990" s="63">
        <f t="shared" si="143"/>
        <v>517.374</v>
      </c>
    </row>
    <row r="991" spans="1:7" ht="22.5">
      <c r="A991" s="22" t="s">
        <v>17</v>
      </c>
      <c r="B991" s="28">
        <f t="shared" si="144"/>
        <v>145.926</v>
      </c>
      <c r="C991" s="95">
        <v>1326.6</v>
      </c>
      <c r="D991" s="29">
        <v>0.11</v>
      </c>
      <c r="E991" s="32" t="s">
        <v>3</v>
      </c>
      <c r="F991" s="6">
        <v>170</v>
      </c>
      <c r="G991" s="30">
        <f t="shared" si="143"/>
        <v>0.8583882352941176</v>
      </c>
    </row>
    <row r="992" spans="1:7" ht="56.25">
      <c r="A992" s="23" t="s">
        <v>18</v>
      </c>
      <c r="B992" s="28">
        <f t="shared" si="144"/>
        <v>1114.3439999999998</v>
      </c>
      <c r="C992" s="95">
        <v>1326.6</v>
      </c>
      <c r="D992" s="29">
        <v>0.84</v>
      </c>
      <c r="E992" s="32" t="s">
        <v>14</v>
      </c>
      <c r="F992" s="6">
        <v>893</v>
      </c>
      <c r="G992" s="30">
        <f t="shared" si="143"/>
        <v>1.2478656215005597</v>
      </c>
    </row>
    <row r="993" spans="1:7" ht="33.75">
      <c r="A993" s="21" t="s">
        <v>19</v>
      </c>
      <c r="B993" s="28">
        <f t="shared" si="144"/>
        <v>3011.3819999999996</v>
      </c>
      <c r="C993" s="95">
        <v>1326.6</v>
      </c>
      <c r="D993" s="27">
        <v>2.27</v>
      </c>
      <c r="E993" s="36" t="s">
        <v>4</v>
      </c>
      <c r="F993" s="90">
        <v>2209.6</v>
      </c>
      <c r="G993" s="31">
        <f t="shared" si="143"/>
        <v>1.362862961622013</v>
      </c>
    </row>
    <row r="994" spans="1:7" ht="22.5">
      <c r="A994" s="37" t="s">
        <v>20</v>
      </c>
      <c r="B994" s="28">
        <f t="shared" si="144"/>
        <v>689.832</v>
      </c>
      <c r="C994" s="95">
        <v>1326.6</v>
      </c>
      <c r="D994" s="29">
        <v>0.52</v>
      </c>
      <c r="E994" s="32" t="s">
        <v>5</v>
      </c>
      <c r="F994" s="6">
        <v>51</v>
      </c>
      <c r="G994" s="30">
        <f t="shared" si="143"/>
        <v>13.526117647058824</v>
      </c>
    </row>
    <row r="995" spans="1:7" ht="22.5">
      <c r="A995" s="22" t="s">
        <v>21</v>
      </c>
      <c r="B995" s="28">
        <f t="shared" si="144"/>
        <v>265.32</v>
      </c>
      <c r="C995" s="95">
        <v>1326.6</v>
      </c>
      <c r="D995" s="29">
        <v>0.2</v>
      </c>
      <c r="E995" s="32" t="s">
        <v>5</v>
      </c>
      <c r="F995" s="6">
        <v>51</v>
      </c>
      <c r="G995" s="30">
        <f t="shared" si="143"/>
        <v>5.20235294117647</v>
      </c>
    </row>
    <row r="996" spans="1:7" ht="16.5" thickBot="1">
      <c r="A996" s="35" t="s">
        <v>1</v>
      </c>
      <c r="B996" s="76">
        <f>SUM(B989:B995)</f>
        <v>6964.65</v>
      </c>
      <c r="C996" s="24"/>
      <c r="D996" s="69">
        <f>SUM(D989:D995)</f>
        <v>5.250000000000001</v>
      </c>
      <c r="E996" s="79"/>
      <c r="F996" s="91"/>
      <c r="G996" s="25"/>
    </row>
    <row r="998" spans="1:7" ht="15.75">
      <c r="A998" s="100" t="s">
        <v>10</v>
      </c>
      <c r="B998" s="100"/>
      <c r="C998" s="100"/>
      <c r="D998" s="100"/>
      <c r="E998" s="100"/>
      <c r="F998" s="100"/>
      <c r="G998" s="100"/>
    </row>
    <row r="999" spans="1:7" ht="15.75">
      <c r="A999" s="100" t="s">
        <v>105</v>
      </c>
      <c r="B999" s="100"/>
      <c r="C999" s="100"/>
      <c r="D999" s="100"/>
      <c r="E999" s="100"/>
      <c r="F999" s="100"/>
      <c r="G999" s="100"/>
    </row>
    <row r="1000" spans="1:7" ht="54" customHeight="1">
      <c r="A1000" s="101" t="s">
        <v>0</v>
      </c>
      <c r="B1000" s="101" t="s">
        <v>26</v>
      </c>
      <c r="C1000" s="103" t="s">
        <v>38</v>
      </c>
      <c r="D1000" s="104"/>
      <c r="E1000" s="105" t="s">
        <v>11</v>
      </c>
      <c r="F1000" s="106"/>
      <c r="G1000" s="107"/>
    </row>
    <row r="1001" spans="1:7" ht="126">
      <c r="A1001" s="102"/>
      <c r="B1001" s="102"/>
      <c r="C1001" s="92" t="s">
        <v>6</v>
      </c>
      <c r="D1001" s="12" t="s">
        <v>2</v>
      </c>
      <c r="E1001" s="10" t="s">
        <v>9</v>
      </c>
      <c r="F1001" s="9" t="s">
        <v>8</v>
      </c>
      <c r="G1001" s="9" t="s">
        <v>25</v>
      </c>
    </row>
    <row r="1002" spans="1:7" ht="56.25">
      <c r="A1002" s="8" t="s">
        <v>15</v>
      </c>
      <c r="B1002" s="28">
        <f>D1002*C1002</f>
        <v>583.74</v>
      </c>
      <c r="C1002" s="95">
        <v>634.5</v>
      </c>
      <c r="D1002" s="61">
        <v>0.92</v>
      </c>
      <c r="E1002" s="32" t="s">
        <v>13</v>
      </c>
      <c r="F1002" s="93">
        <v>653</v>
      </c>
      <c r="G1002" s="34">
        <f aca="true" t="shared" si="145" ref="G1002:G1009">B1002/F1002</f>
        <v>0.8939356814701378</v>
      </c>
    </row>
    <row r="1003" spans="1:7" ht="31.5">
      <c r="A1003" s="21" t="s">
        <v>16</v>
      </c>
      <c r="B1003" s="28">
        <f aca="true" t="shared" si="146" ref="B1003:B1009">D1003*C1003</f>
        <v>247.455</v>
      </c>
      <c r="C1003" s="95">
        <v>634.5</v>
      </c>
      <c r="D1003" s="27">
        <v>0.39</v>
      </c>
      <c r="E1003" s="36" t="s">
        <v>12</v>
      </c>
      <c r="F1003" s="14">
        <v>1</v>
      </c>
      <c r="G1003" s="63">
        <f t="shared" si="145"/>
        <v>247.455</v>
      </c>
    </row>
    <row r="1004" spans="1:7" ht="22.5">
      <c r="A1004" s="22" t="s">
        <v>17</v>
      </c>
      <c r="B1004" s="28">
        <f t="shared" si="146"/>
        <v>69.795</v>
      </c>
      <c r="C1004" s="95">
        <v>634.5</v>
      </c>
      <c r="D1004" s="29">
        <v>0.11</v>
      </c>
      <c r="E1004" s="32" t="s">
        <v>3</v>
      </c>
      <c r="F1004" s="6">
        <v>115</v>
      </c>
      <c r="G1004" s="30">
        <f t="shared" si="145"/>
        <v>0.6069130434782609</v>
      </c>
    </row>
    <row r="1005" spans="1:7" ht="56.25">
      <c r="A1005" s="23" t="s">
        <v>18</v>
      </c>
      <c r="B1005" s="28">
        <f t="shared" si="146"/>
        <v>532.98</v>
      </c>
      <c r="C1005" s="95">
        <v>634.5</v>
      </c>
      <c r="D1005" s="29">
        <v>0.84</v>
      </c>
      <c r="E1005" s="32" t="s">
        <v>14</v>
      </c>
      <c r="F1005" s="6">
        <v>653</v>
      </c>
      <c r="G1005" s="30">
        <f t="shared" si="145"/>
        <v>0.8162021439509954</v>
      </c>
    </row>
    <row r="1006" spans="1:7" ht="33.75">
      <c r="A1006" s="21" t="s">
        <v>19</v>
      </c>
      <c r="B1006" s="28">
        <f t="shared" si="146"/>
        <v>1440.315</v>
      </c>
      <c r="C1006" s="95">
        <v>634.5</v>
      </c>
      <c r="D1006" s="27">
        <v>2.27</v>
      </c>
      <c r="E1006" s="36" t="s">
        <v>4</v>
      </c>
      <c r="F1006" s="90">
        <v>922</v>
      </c>
      <c r="G1006" s="31">
        <f t="shared" si="145"/>
        <v>1.5621637744034709</v>
      </c>
    </row>
    <row r="1007" spans="1:7" ht="22.5">
      <c r="A1007" s="37" t="s">
        <v>20</v>
      </c>
      <c r="B1007" s="28">
        <f t="shared" si="146"/>
        <v>329.94</v>
      </c>
      <c r="C1007" s="95">
        <v>634.5</v>
      </c>
      <c r="D1007" s="29">
        <v>0.52</v>
      </c>
      <c r="E1007" s="32" t="s">
        <v>5</v>
      </c>
      <c r="F1007" s="6">
        <v>30</v>
      </c>
      <c r="G1007" s="30">
        <f t="shared" si="145"/>
        <v>10.998</v>
      </c>
    </row>
    <row r="1008" spans="1:7" ht="22.5">
      <c r="A1008" s="22" t="s">
        <v>21</v>
      </c>
      <c r="B1008" s="28">
        <f t="shared" si="146"/>
        <v>126.9</v>
      </c>
      <c r="C1008" s="95">
        <v>634.5</v>
      </c>
      <c r="D1008" s="29">
        <v>0.2</v>
      </c>
      <c r="E1008" s="32" t="s">
        <v>5</v>
      </c>
      <c r="F1008" s="6">
        <v>30</v>
      </c>
      <c r="G1008" s="30">
        <f t="shared" si="145"/>
        <v>4.23</v>
      </c>
    </row>
    <row r="1009" spans="1:7" ht="33.75">
      <c r="A1009" s="58" t="s">
        <v>22</v>
      </c>
      <c r="B1009" s="28">
        <f t="shared" si="146"/>
        <v>317.25</v>
      </c>
      <c r="C1009" s="95">
        <v>634.5</v>
      </c>
      <c r="D1009" s="59">
        <v>0.5</v>
      </c>
      <c r="E1009" s="32" t="s">
        <v>24</v>
      </c>
      <c r="F1009" s="13">
        <v>97.5</v>
      </c>
      <c r="G1009" s="60">
        <f t="shared" si="145"/>
        <v>3.253846153846154</v>
      </c>
    </row>
    <row r="1010" spans="1:7" ht="16.5" thickBot="1">
      <c r="A1010" s="35" t="s">
        <v>1</v>
      </c>
      <c r="B1010" s="76">
        <f>SUM(B1002:B1009)</f>
        <v>3648.375</v>
      </c>
      <c r="C1010" s="24"/>
      <c r="D1010" s="69">
        <f>SUM(D1002:D1009)</f>
        <v>5.750000000000001</v>
      </c>
      <c r="E1010" s="79"/>
      <c r="F1010" s="91"/>
      <c r="G1010" s="25"/>
    </row>
    <row r="1012" spans="1:7" ht="15.75">
      <c r="A1012" s="100" t="s">
        <v>10</v>
      </c>
      <c r="B1012" s="100"/>
      <c r="C1012" s="100"/>
      <c r="D1012" s="100"/>
      <c r="E1012" s="100"/>
      <c r="F1012" s="100"/>
      <c r="G1012" s="100"/>
    </row>
    <row r="1013" spans="1:7" ht="15.75">
      <c r="A1013" s="100" t="s">
        <v>106</v>
      </c>
      <c r="B1013" s="100"/>
      <c r="C1013" s="100"/>
      <c r="D1013" s="100"/>
      <c r="E1013" s="100"/>
      <c r="F1013" s="100"/>
      <c r="G1013" s="100"/>
    </row>
    <row r="1014" spans="1:7" ht="59.25" customHeight="1">
      <c r="A1014" s="101" t="s">
        <v>0</v>
      </c>
      <c r="B1014" s="101" t="s">
        <v>26</v>
      </c>
      <c r="C1014" s="103" t="s">
        <v>38</v>
      </c>
      <c r="D1014" s="104"/>
      <c r="E1014" s="105" t="s">
        <v>11</v>
      </c>
      <c r="F1014" s="106"/>
      <c r="G1014" s="107"/>
    </row>
    <row r="1015" spans="1:7" ht="126">
      <c r="A1015" s="102"/>
      <c r="B1015" s="102"/>
      <c r="C1015" s="92" t="s">
        <v>6</v>
      </c>
      <c r="D1015" s="12" t="s">
        <v>2</v>
      </c>
      <c r="E1015" s="10" t="s">
        <v>9</v>
      </c>
      <c r="F1015" s="9" t="s">
        <v>8</v>
      </c>
      <c r="G1015" s="9" t="s">
        <v>25</v>
      </c>
    </row>
    <row r="1016" spans="1:7" ht="56.25">
      <c r="A1016" s="8" t="s">
        <v>15</v>
      </c>
      <c r="B1016" s="28">
        <f>D1016*C1016</f>
        <v>1240.896</v>
      </c>
      <c r="C1016" s="95">
        <v>1348.8</v>
      </c>
      <c r="D1016" s="61">
        <v>0.92</v>
      </c>
      <c r="E1016" s="32" t="s">
        <v>13</v>
      </c>
      <c r="F1016" s="93">
        <v>893</v>
      </c>
      <c r="G1016" s="34">
        <f aca="true" t="shared" si="147" ref="G1016:G1022">B1016/F1016</f>
        <v>1.3895811870100783</v>
      </c>
    </row>
    <row r="1017" spans="1:7" ht="31.5">
      <c r="A1017" s="21" t="s">
        <v>16</v>
      </c>
      <c r="B1017" s="28">
        <f aca="true" t="shared" si="148" ref="B1017:B1022">D1017*C1017</f>
        <v>526.032</v>
      </c>
      <c r="C1017" s="95">
        <v>1348.8</v>
      </c>
      <c r="D1017" s="27">
        <v>0.39</v>
      </c>
      <c r="E1017" s="36" t="s">
        <v>12</v>
      </c>
      <c r="F1017" s="14">
        <v>1</v>
      </c>
      <c r="G1017" s="63">
        <f t="shared" si="147"/>
        <v>526.032</v>
      </c>
    </row>
    <row r="1018" spans="1:7" ht="22.5">
      <c r="A1018" s="22" t="s">
        <v>17</v>
      </c>
      <c r="B1018" s="28">
        <f t="shared" si="148"/>
        <v>148.368</v>
      </c>
      <c r="C1018" s="95">
        <v>1348.8</v>
      </c>
      <c r="D1018" s="29">
        <v>0.11</v>
      </c>
      <c r="E1018" s="32" t="s">
        <v>3</v>
      </c>
      <c r="F1018" s="6">
        <v>170</v>
      </c>
      <c r="G1018" s="30">
        <f t="shared" si="147"/>
        <v>0.8727529411764705</v>
      </c>
    </row>
    <row r="1019" spans="1:7" ht="56.25">
      <c r="A1019" s="23" t="s">
        <v>18</v>
      </c>
      <c r="B1019" s="28">
        <f t="shared" si="148"/>
        <v>1132.992</v>
      </c>
      <c r="C1019" s="95">
        <v>1348.8</v>
      </c>
      <c r="D1019" s="29">
        <v>0.84</v>
      </c>
      <c r="E1019" s="32" t="s">
        <v>14</v>
      </c>
      <c r="F1019" s="6">
        <v>893</v>
      </c>
      <c r="G1019" s="30">
        <f t="shared" si="147"/>
        <v>1.2687480403135498</v>
      </c>
    </row>
    <row r="1020" spans="1:7" ht="33.75">
      <c r="A1020" s="21" t="s">
        <v>19</v>
      </c>
      <c r="B1020" s="28">
        <f t="shared" si="148"/>
        <v>3061.776</v>
      </c>
      <c r="C1020" s="95">
        <v>1348.8</v>
      </c>
      <c r="D1020" s="27">
        <v>2.27</v>
      </c>
      <c r="E1020" s="36" t="s">
        <v>4</v>
      </c>
      <c r="F1020" s="90">
        <v>1760.6</v>
      </c>
      <c r="G1020" s="31">
        <f t="shared" si="147"/>
        <v>1.7390525957060092</v>
      </c>
    </row>
    <row r="1021" spans="1:7" ht="22.5">
      <c r="A1021" s="37" t="s">
        <v>20</v>
      </c>
      <c r="B1021" s="28">
        <f t="shared" si="148"/>
        <v>701.376</v>
      </c>
      <c r="C1021" s="95">
        <v>1348.8</v>
      </c>
      <c r="D1021" s="29">
        <v>0.52</v>
      </c>
      <c r="E1021" s="32" t="s">
        <v>5</v>
      </c>
      <c r="F1021" s="6">
        <v>43</v>
      </c>
      <c r="G1021" s="30">
        <f t="shared" si="147"/>
        <v>16.31106976744186</v>
      </c>
    </row>
    <row r="1022" spans="1:7" ht="22.5">
      <c r="A1022" s="22" t="s">
        <v>21</v>
      </c>
      <c r="B1022" s="28">
        <f t="shared" si="148"/>
        <v>269.76</v>
      </c>
      <c r="C1022" s="95">
        <v>1348.8</v>
      </c>
      <c r="D1022" s="29">
        <v>0.2</v>
      </c>
      <c r="E1022" s="32" t="s">
        <v>5</v>
      </c>
      <c r="F1022" s="6">
        <v>43</v>
      </c>
      <c r="G1022" s="30">
        <f t="shared" si="147"/>
        <v>6.2734883720930235</v>
      </c>
    </row>
    <row r="1023" spans="1:7" ht="16.5" thickBot="1">
      <c r="A1023" s="35" t="s">
        <v>1</v>
      </c>
      <c r="B1023" s="76">
        <f>SUM(B1016:B1022)</f>
        <v>7081.2</v>
      </c>
      <c r="C1023" s="24"/>
      <c r="D1023" s="69">
        <f>SUM(D1016:D1022)</f>
        <v>5.250000000000001</v>
      </c>
      <c r="E1023" s="79"/>
      <c r="F1023" s="91"/>
      <c r="G1023" s="25"/>
    </row>
    <row r="1025" spans="1:7" ht="15.75">
      <c r="A1025" s="100" t="s">
        <v>10</v>
      </c>
      <c r="B1025" s="100"/>
      <c r="C1025" s="100"/>
      <c r="D1025" s="100"/>
      <c r="E1025" s="100"/>
      <c r="F1025" s="100"/>
      <c r="G1025" s="100"/>
    </row>
    <row r="1026" spans="1:7" ht="15.75">
      <c r="A1026" s="100" t="s">
        <v>107</v>
      </c>
      <c r="B1026" s="100"/>
      <c r="C1026" s="100"/>
      <c r="D1026" s="100"/>
      <c r="E1026" s="100"/>
      <c r="F1026" s="100"/>
      <c r="G1026" s="100"/>
    </row>
    <row r="1027" spans="1:7" ht="53.25" customHeight="1">
      <c r="A1027" s="101" t="s">
        <v>0</v>
      </c>
      <c r="B1027" s="101" t="s">
        <v>26</v>
      </c>
      <c r="C1027" s="103" t="s">
        <v>38</v>
      </c>
      <c r="D1027" s="104"/>
      <c r="E1027" s="105" t="s">
        <v>11</v>
      </c>
      <c r="F1027" s="106"/>
      <c r="G1027" s="107"/>
    </row>
    <row r="1028" spans="1:7" ht="126">
      <c r="A1028" s="102"/>
      <c r="B1028" s="102"/>
      <c r="C1028" s="92" t="s">
        <v>6</v>
      </c>
      <c r="D1028" s="12" t="s">
        <v>2</v>
      </c>
      <c r="E1028" s="10" t="s">
        <v>9</v>
      </c>
      <c r="F1028" s="9" t="s">
        <v>8</v>
      </c>
      <c r="G1028" s="9" t="s">
        <v>25</v>
      </c>
    </row>
    <row r="1029" spans="1:7" ht="56.25">
      <c r="A1029" s="8" t="s">
        <v>15</v>
      </c>
      <c r="B1029" s="28">
        <f>D1029*C1029</f>
        <v>1825.556</v>
      </c>
      <c r="C1029" s="95">
        <v>1984.3</v>
      </c>
      <c r="D1029" s="61">
        <v>0.92</v>
      </c>
      <c r="E1029" s="32" t="s">
        <v>13</v>
      </c>
      <c r="F1029" s="93">
        <v>2400</v>
      </c>
      <c r="G1029" s="34">
        <f aca="true" t="shared" si="149" ref="G1029:G1036">B1029/F1029</f>
        <v>0.7606483333333334</v>
      </c>
    </row>
    <row r="1030" spans="1:7" ht="31.5">
      <c r="A1030" s="21" t="s">
        <v>16</v>
      </c>
      <c r="B1030" s="28">
        <f aca="true" t="shared" si="150" ref="B1030:B1036">D1030*C1030</f>
        <v>773.877</v>
      </c>
      <c r="C1030" s="95">
        <v>1984.3</v>
      </c>
      <c r="D1030" s="27">
        <v>0.39</v>
      </c>
      <c r="E1030" s="36" t="s">
        <v>12</v>
      </c>
      <c r="F1030" s="14">
        <v>1</v>
      </c>
      <c r="G1030" s="63">
        <f t="shared" si="149"/>
        <v>773.877</v>
      </c>
    </row>
    <row r="1031" spans="1:7" ht="22.5">
      <c r="A1031" s="22" t="s">
        <v>17</v>
      </c>
      <c r="B1031" s="28">
        <f t="shared" si="150"/>
        <v>218.273</v>
      </c>
      <c r="C1031" s="95">
        <v>1984.3</v>
      </c>
      <c r="D1031" s="29">
        <v>0.11</v>
      </c>
      <c r="E1031" s="32" t="s">
        <v>3</v>
      </c>
      <c r="F1031" s="6">
        <v>980</v>
      </c>
      <c r="G1031" s="30">
        <f t="shared" si="149"/>
        <v>0.22272755102040817</v>
      </c>
    </row>
    <row r="1032" spans="1:7" ht="56.25">
      <c r="A1032" s="23" t="s">
        <v>18</v>
      </c>
      <c r="B1032" s="28">
        <f t="shared" si="150"/>
        <v>1666.812</v>
      </c>
      <c r="C1032" s="95">
        <v>1984.3</v>
      </c>
      <c r="D1032" s="29">
        <v>0.84</v>
      </c>
      <c r="E1032" s="32" t="s">
        <v>14</v>
      </c>
      <c r="F1032" s="6">
        <v>2400</v>
      </c>
      <c r="G1032" s="30">
        <f t="shared" si="149"/>
        <v>0.6945049999999999</v>
      </c>
    </row>
    <row r="1033" spans="1:7" ht="33.75">
      <c r="A1033" s="21" t="s">
        <v>19</v>
      </c>
      <c r="B1033" s="28">
        <f t="shared" si="150"/>
        <v>4504.361</v>
      </c>
      <c r="C1033" s="95">
        <v>1984.3</v>
      </c>
      <c r="D1033" s="27">
        <v>2.27</v>
      </c>
      <c r="E1033" s="36" t="s">
        <v>4</v>
      </c>
      <c r="F1033" s="90">
        <v>1706</v>
      </c>
      <c r="G1033" s="31">
        <f t="shared" si="149"/>
        <v>2.640305392731536</v>
      </c>
    </row>
    <row r="1034" spans="1:7" ht="22.5">
      <c r="A1034" s="37" t="s">
        <v>20</v>
      </c>
      <c r="B1034" s="28">
        <f t="shared" si="150"/>
        <v>1031.836</v>
      </c>
      <c r="C1034" s="95">
        <v>1984.3</v>
      </c>
      <c r="D1034" s="29">
        <v>0.52</v>
      </c>
      <c r="E1034" s="32" t="s">
        <v>5</v>
      </c>
      <c r="F1034" s="6">
        <v>73</v>
      </c>
      <c r="G1034" s="30">
        <f t="shared" si="149"/>
        <v>14.134739726027398</v>
      </c>
    </row>
    <row r="1035" spans="1:7" ht="22.5">
      <c r="A1035" s="22" t="s">
        <v>21</v>
      </c>
      <c r="B1035" s="28">
        <f t="shared" si="150"/>
        <v>396.86</v>
      </c>
      <c r="C1035" s="95">
        <v>1984.3</v>
      </c>
      <c r="D1035" s="29">
        <v>0.2</v>
      </c>
      <c r="E1035" s="32" t="s">
        <v>5</v>
      </c>
      <c r="F1035" s="6">
        <v>73</v>
      </c>
      <c r="G1035" s="30">
        <f t="shared" si="149"/>
        <v>5.436438356164384</v>
      </c>
    </row>
    <row r="1036" spans="1:7" ht="33.75">
      <c r="A1036" s="58" t="s">
        <v>22</v>
      </c>
      <c r="B1036" s="28">
        <f t="shared" si="150"/>
        <v>317.488</v>
      </c>
      <c r="C1036" s="95">
        <v>1984.3</v>
      </c>
      <c r="D1036" s="59">
        <v>0.16</v>
      </c>
      <c r="E1036" s="32" t="s">
        <v>108</v>
      </c>
      <c r="F1036" s="13">
        <v>432</v>
      </c>
      <c r="G1036" s="60">
        <f t="shared" si="149"/>
        <v>0.7349259259259259</v>
      </c>
    </row>
    <row r="1037" spans="1:7" ht="16.5" thickBot="1">
      <c r="A1037" s="35" t="s">
        <v>1</v>
      </c>
      <c r="B1037" s="76">
        <f>SUM(B1029:B1036)</f>
        <v>10735.063</v>
      </c>
      <c r="C1037" s="24"/>
      <c r="D1037" s="69">
        <f>SUM(D1029:D1036)</f>
        <v>5.410000000000001</v>
      </c>
      <c r="E1037" s="79"/>
      <c r="F1037" s="91"/>
      <c r="G1037" s="25"/>
    </row>
    <row r="1039" spans="1:7" ht="15.75">
      <c r="A1039" s="100" t="s">
        <v>10</v>
      </c>
      <c r="B1039" s="100"/>
      <c r="C1039" s="100"/>
      <c r="D1039" s="100"/>
      <c r="E1039" s="100"/>
      <c r="F1039" s="100"/>
      <c r="G1039" s="100"/>
    </row>
    <row r="1040" spans="1:7" ht="16.5" customHeight="1">
      <c r="A1040" s="100" t="s">
        <v>109</v>
      </c>
      <c r="B1040" s="100"/>
      <c r="C1040" s="100"/>
      <c r="D1040" s="100"/>
      <c r="E1040" s="100"/>
      <c r="F1040" s="100"/>
      <c r="G1040" s="100"/>
    </row>
    <row r="1041" spans="1:7" ht="56.25" customHeight="1">
      <c r="A1041" s="101" t="s">
        <v>0</v>
      </c>
      <c r="B1041" s="101" t="s">
        <v>26</v>
      </c>
      <c r="C1041" s="103" t="s">
        <v>38</v>
      </c>
      <c r="D1041" s="104"/>
      <c r="E1041" s="105" t="s">
        <v>11</v>
      </c>
      <c r="F1041" s="106"/>
      <c r="G1041" s="107"/>
    </row>
    <row r="1042" spans="1:7" ht="126">
      <c r="A1042" s="102"/>
      <c r="B1042" s="102"/>
      <c r="C1042" s="92" t="s">
        <v>6</v>
      </c>
      <c r="D1042" s="12" t="s">
        <v>2</v>
      </c>
      <c r="E1042" s="10" t="s">
        <v>9</v>
      </c>
      <c r="F1042" s="9" t="s">
        <v>8</v>
      </c>
      <c r="G1042" s="9" t="s">
        <v>25</v>
      </c>
    </row>
    <row r="1043" spans="1:7" ht="56.25">
      <c r="A1043" s="8" t="s">
        <v>15</v>
      </c>
      <c r="B1043" s="28">
        <f>D1043*C1043</f>
        <v>1814.1480000000001</v>
      </c>
      <c r="C1043" s="95">
        <v>1971.9</v>
      </c>
      <c r="D1043" s="61">
        <v>0.92</v>
      </c>
      <c r="E1043" s="32" t="s">
        <v>13</v>
      </c>
      <c r="F1043" s="93">
        <v>2400</v>
      </c>
      <c r="G1043" s="34">
        <f aca="true" t="shared" si="151" ref="G1043:G1050">B1043/F1043</f>
        <v>0.7558950000000001</v>
      </c>
    </row>
    <row r="1044" spans="1:7" ht="31.5">
      <c r="A1044" s="21" t="s">
        <v>16</v>
      </c>
      <c r="B1044" s="28">
        <f aca="true" t="shared" si="152" ref="B1044:B1050">D1044*C1044</f>
        <v>769.041</v>
      </c>
      <c r="C1044" s="95">
        <v>1971.9</v>
      </c>
      <c r="D1044" s="27">
        <v>0.39</v>
      </c>
      <c r="E1044" s="36" t="s">
        <v>12</v>
      </c>
      <c r="F1044" s="14">
        <v>1</v>
      </c>
      <c r="G1044" s="63">
        <f t="shared" si="151"/>
        <v>769.041</v>
      </c>
    </row>
    <row r="1045" spans="1:7" ht="22.5">
      <c r="A1045" s="22" t="s">
        <v>17</v>
      </c>
      <c r="B1045" s="28">
        <f t="shared" si="152"/>
        <v>216.90900000000002</v>
      </c>
      <c r="C1045" s="95">
        <v>1971.9</v>
      </c>
      <c r="D1045" s="29">
        <v>0.11</v>
      </c>
      <c r="E1045" s="32" t="s">
        <v>3</v>
      </c>
      <c r="F1045" s="6">
        <v>1115</v>
      </c>
      <c r="G1045" s="30">
        <f t="shared" si="151"/>
        <v>0.19453721973094174</v>
      </c>
    </row>
    <row r="1046" spans="1:7" ht="56.25">
      <c r="A1046" s="23" t="s">
        <v>18</v>
      </c>
      <c r="B1046" s="28">
        <f t="shared" si="152"/>
        <v>1656.396</v>
      </c>
      <c r="C1046" s="95">
        <v>1971.9</v>
      </c>
      <c r="D1046" s="29">
        <v>0.84</v>
      </c>
      <c r="E1046" s="32" t="s">
        <v>14</v>
      </c>
      <c r="F1046" s="6">
        <v>2400</v>
      </c>
      <c r="G1046" s="30">
        <f t="shared" si="151"/>
        <v>0.690165</v>
      </c>
    </row>
    <row r="1047" spans="1:7" ht="33.75">
      <c r="A1047" s="21" t="s">
        <v>19</v>
      </c>
      <c r="B1047" s="28">
        <f t="shared" si="152"/>
        <v>4476.213000000001</v>
      </c>
      <c r="C1047" s="95">
        <v>1971.9</v>
      </c>
      <c r="D1047" s="27">
        <v>2.27</v>
      </c>
      <c r="E1047" s="36" t="s">
        <v>4</v>
      </c>
      <c r="F1047" s="90">
        <v>2176</v>
      </c>
      <c r="G1047" s="31">
        <f t="shared" si="151"/>
        <v>2.057083180147059</v>
      </c>
    </row>
    <row r="1048" spans="1:7" ht="22.5">
      <c r="A1048" s="37" t="s">
        <v>20</v>
      </c>
      <c r="B1048" s="28">
        <f t="shared" si="152"/>
        <v>1025.3880000000001</v>
      </c>
      <c r="C1048" s="95">
        <v>1971.9</v>
      </c>
      <c r="D1048" s="29">
        <v>0.52</v>
      </c>
      <c r="E1048" s="32" t="s">
        <v>5</v>
      </c>
      <c r="F1048" s="6">
        <v>78</v>
      </c>
      <c r="G1048" s="30">
        <f t="shared" si="151"/>
        <v>13.146000000000003</v>
      </c>
    </row>
    <row r="1049" spans="1:7" ht="22.5">
      <c r="A1049" s="22" t="s">
        <v>21</v>
      </c>
      <c r="B1049" s="28">
        <f t="shared" si="152"/>
        <v>394.38000000000005</v>
      </c>
      <c r="C1049" s="95">
        <v>1971.9</v>
      </c>
      <c r="D1049" s="29">
        <v>0.2</v>
      </c>
      <c r="E1049" s="32" t="s">
        <v>5</v>
      </c>
      <c r="F1049" s="6">
        <v>78</v>
      </c>
      <c r="G1049" s="30">
        <f t="shared" si="151"/>
        <v>5.056153846153847</v>
      </c>
    </row>
    <row r="1050" spans="1:7" ht="33.75">
      <c r="A1050" s="58" t="s">
        <v>22</v>
      </c>
      <c r="B1050" s="28">
        <f t="shared" si="152"/>
        <v>315.504</v>
      </c>
      <c r="C1050" s="95">
        <v>1971.9</v>
      </c>
      <c r="D1050" s="59">
        <v>0.16</v>
      </c>
      <c r="E1050" s="32" t="s">
        <v>108</v>
      </c>
      <c r="F1050" s="13">
        <v>432</v>
      </c>
      <c r="G1050" s="60">
        <f t="shared" si="151"/>
        <v>0.7303333333333334</v>
      </c>
    </row>
    <row r="1051" spans="1:7" ht="16.5" thickBot="1">
      <c r="A1051" s="35" t="s">
        <v>1</v>
      </c>
      <c r="B1051" s="76">
        <f>SUM(B1043:B1050)</f>
        <v>10667.979000000003</v>
      </c>
      <c r="C1051" s="24"/>
      <c r="D1051" s="69">
        <f>SUM(D1043:D1050)</f>
        <v>5.410000000000001</v>
      </c>
      <c r="E1051" s="79"/>
      <c r="F1051" s="91"/>
      <c r="G1051" s="25"/>
    </row>
    <row r="1053" spans="1:7" ht="15.75">
      <c r="A1053" s="100" t="s">
        <v>10</v>
      </c>
      <c r="B1053" s="100"/>
      <c r="C1053" s="100"/>
      <c r="D1053" s="100"/>
      <c r="E1053" s="100"/>
      <c r="F1053" s="100"/>
      <c r="G1053" s="100"/>
    </row>
    <row r="1054" spans="1:7" ht="15.75">
      <c r="A1054" s="100" t="s">
        <v>110</v>
      </c>
      <c r="B1054" s="100"/>
      <c r="C1054" s="100"/>
      <c r="D1054" s="100"/>
      <c r="E1054" s="100"/>
      <c r="F1054" s="100"/>
      <c r="G1054" s="100"/>
    </row>
    <row r="1055" spans="1:7" ht="48" customHeight="1">
      <c r="A1055" s="101" t="s">
        <v>0</v>
      </c>
      <c r="B1055" s="101" t="s">
        <v>26</v>
      </c>
      <c r="C1055" s="103" t="s">
        <v>38</v>
      </c>
      <c r="D1055" s="104"/>
      <c r="E1055" s="105" t="s">
        <v>11</v>
      </c>
      <c r="F1055" s="106"/>
      <c r="G1055" s="107"/>
    </row>
    <row r="1056" spans="1:7" ht="126">
      <c r="A1056" s="102"/>
      <c r="B1056" s="102"/>
      <c r="C1056" s="92" t="s">
        <v>6</v>
      </c>
      <c r="D1056" s="12" t="s">
        <v>2</v>
      </c>
      <c r="E1056" s="10" t="s">
        <v>9</v>
      </c>
      <c r="F1056" s="9" t="s">
        <v>8</v>
      </c>
      <c r="G1056" s="9" t="s">
        <v>25</v>
      </c>
    </row>
    <row r="1057" spans="1:7" ht="56.25">
      <c r="A1057" s="8" t="s">
        <v>15</v>
      </c>
      <c r="B1057" s="28">
        <f>D1057*C1057</f>
        <v>468.188</v>
      </c>
      <c r="C1057" s="95">
        <v>508.9</v>
      </c>
      <c r="D1057" s="61">
        <v>0.92</v>
      </c>
      <c r="E1057" s="32" t="s">
        <v>13</v>
      </c>
      <c r="F1057" s="93">
        <v>450</v>
      </c>
      <c r="G1057" s="34">
        <f aca="true" t="shared" si="153" ref="G1057:G1063">B1057/F1057</f>
        <v>1.0404177777777777</v>
      </c>
    </row>
    <row r="1058" spans="1:7" ht="31.5">
      <c r="A1058" s="21" t="s">
        <v>16</v>
      </c>
      <c r="B1058" s="28">
        <f aca="true" t="shared" si="154" ref="B1058:B1063">D1058*C1058</f>
        <v>198.471</v>
      </c>
      <c r="C1058" s="95">
        <v>508.9</v>
      </c>
      <c r="D1058" s="27">
        <v>0.39</v>
      </c>
      <c r="E1058" s="36" t="s">
        <v>12</v>
      </c>
      <c r="F1058" s="14">
        <v>1</v>
      </c>
      <c r="G1058" s="63">
        <f t="shared" si="153"/>
        <v>198.471</v>
      </c>
    </row>
    <row r="1059" spans="1:7" ht="22.5">
      <c r="A1059" s="22" t="s">
        <v>17</v>
      </c>
      <c r="B1059" s="28">
        <f t="shared" si="154"/>
        <v>55.979</v>
      </c>
      <c r="C1059" s="95">
        <v>508.9</v>
      </c>
      <c r="D1059" s="29">
        <v>0.11</v>
      </c>
      <c r="E1059" s="32" t="s">
        <v>3</v>
      </c>
      <c r="F1059" s="6">
        <v>64</v>
      </c>
      <c r="G1059" s="30">
        <f t="shared" si="153"/>
        <v>0.874671875</v>
      </c>
    </row>
    <row r="1060" spans="1:7" ht="56.25">
      <c r="A1060" s="23" t="s">
        <v>18</v>
      </c>
      <c r="B1060" s="28">
        <f t="shared" si="154"/>
        <v>427.47599999999994</v>
      </c>
      <c r="C1060" s="95">
        <v>508.9</v>
      </c>
      <c r="D1060" s="29">
        <v>0.84</v>
      </c>
      <c r="E1060" s="32" t="s">
        <v>14</v>
      </c>
      <c r="F1060" s="6">
        <v>450</v>
      </c>
      <c r="G1060" s="30">
        <f t="shared" si="153"/>
        <v>0.9499466666666665</v>
      </c>
    </row>
    <row r="1061" spans="1:7" ht="33.75">
      <c r="A1061" s="21" t="s">
        <v>19</v>
      </c>
      <c r="B1061" s="28">
        <f t="shared" si="154"/>
        <v>1155.203</v>
      </c>
      <c r="C1061" s="95">
        <v>508.9</v>
      </c>
      <c r="D1061" s="27">
        <v>2.27</v>
      </c>
      <c r="E1061" s="36" t="s">
        <v>4</v>
      </c>
      <c r="F1061" s="90">
        <v>1218.1</v>
      </c>
      <c r="G1061" s="31">
        <f t="shared" si="153"/>
        <v>0.9483646662835564</v>
      </c>
    </row>
    <row r="1062" spans="1:7" ht="22.5">
      <c r="A1062" s="37" t="s">
        <v>20</v>
      </c>
      <c r="B1062" s="28">
        <f t="shared" si="154"/>
        <v>264.628</v>
      </c>
      <c r="C1062" s="95">
        <v>508.9</v>
      </c>
      <c r="D1062" s="29">
        <v>0.52</v>
      </c>
      <c r="E1062" s="32" t="s">
        <v>5</v>
      </c>
      <c r="F1062" s="6">
        <v>17</v>
      </c>
      <c r="G1062" s="30">
        <f t="shared" si="153"/>
        <v>15.56635294117647</v>
      </c>
    </row>
    <row r="1063" spans="1:7" ht="22.5">
      <c r="A1063" s="22" t="s">
        <v>21</v>
      </c>
      <c r="B1063" s="28">
        <f t="shared" si="154"/>
        <v>101.78</v>
      </c>
      <c r="C1063" s="95">
        <v>508.9</v>
      </c>
      <c r="D1063" s="29">
        <v>0.2</v>
      </c>
      <c r="E1063" s="32" t="s">
        <v>5</v>
      </c>
      <c r="F1063" s="6">
        <v>17</v>
      </c>
      <c r="G1063" s="30">
        <f t="shared" si="153"/>
        <v>5.987058823529412</v>
      </c>
    </row>
    <row r="1064" spans="1:7" ht="16.5" thickBot="1">
      <c r="A1064" s="35" t="s">
        <v>1</v>
      </c>
      <c r="B1064" s="76">
        <f>SUM(B1057:B1063)</f>
        <v>2671.7250000000004</v>
      </c>
      <c r="C1064" s="24"/>
      <c r="D1064" s="69">
        <f>SUM(D1057:D1063)</f>
        <v>5.250000000000001</v>
      </c>
      <c r="E1064" s="79"/>
      <c r="F1064" s="91"/>
      <c r="G1064" s="25"/>
    </row>
    <row r="1066" spans="1:7" ht="15.75">
      <c r="A1066" s="100" t="s">
        <v>10</v>
      </c>
      <c r="B1066" s="100"/>
      <c r="C1066" s="100"/>
      <c r="D1066" s="100"/>
      <c r="E1066" s="100"/>
      <c r="F1066" s="100"/>
      <c r="G1066" s="100"/>
    </row>
    <row r="1067" spans="1:7" ht="15.75">
      <c r="A1067" s="100" t="s">
        <v>111</v>
      </c>
      <c r="B1067" s="100"/>
      <c r="C1067" s="100"/>
      <c r="D1067" s="100"/>
      <c r="E1067" s="100"/>
      <c r="F1067" s="100"/>
      <c r="G1067" s="100"/>
    </row>
    <row r="1068" spans="1:7" ht="48" customHeight="1">
      <c r="A1068" s="101" t="s">
        <v>0</v>
      </c>
      <c r="B1068" s="101" t="s">
        <v>26</v>
      </c>
      <c r="C1068" s="103" t="s">
        <v>38</v>
      </c>
      <c r="D1068" s="104"/>
      <c r="E1068" s="105" t="s">
        <v>11</v>
      </c>
      <c r="F1068" s="106"/>
      <c r="G1068" s="107"/>
    </row>
    <row r="1069" spans="1:7" ht="126">
      <c r="A1069" s="102"/>
      <c r="B1069" s="102"/>
      <c r="C1069" s="92" t="s">
        <v>6</v>
      </c>
      <c r="D1069" s="12" t="s">
        <v>2</v>
      </c>
      <c r="E1069" s="10" t="s">
        <v>9</v>
      </c>
      <c r="F1069" s="9" t="s">
        <v>8</v>
      </c>
      <c r="G1069" s="9" t="s">
        <v>25</v>
      </c>
    </row>
    <row r="1070" spans="1:7" ht="56.25">
      <c r="A1070" s="8" t="s">
        <v>15</v>
      </c>
      <c r="B1070" s="28">
        <f>D1070*C1070</f>
        <v>1414.776</v>
      </c>
      <c r="C1070" s="95">
        <v>1537.8</v>
      </c>
      <c r="D1070" s="61">
        <v>0.92</v>
      </c>
      <c r="E1070" s="32" t="s">
        <v>13</v>
      </c>
      <c r="F1070" s="93">
        <v>1703.7</v>
      </c>
      <c r="G1070" s="34">
        <f aca="true" t="shared" si="155" ref="G1070:G1076">B1070/F1070</f>
        <v>0.8304138052474027</v>
      </c>
    </row>
    <row r="1071" spans="1:7" ht="31.5">
      <c r="A1071" s="21" t="s">
        <v>16</v>
      </c>
      <c r="B1071" s="28">
        <f aca="true" t="shared" si="156" ref="B1071:B1076">D1071*C1071</f>
        <v>599.742</v>
      </c>
      <c r="C1071" s="95">
        <v>1537.8</v>
      </c>
      <c r="D1071" s="27">
        <v>0.39</v>
      </c>
      <c r="E1071" s="36" t="s">
        <v>12</v>
      </c>
      <c r="F1071" s="14">
        <v>1</v>
      </c>
      <c r="G1071" s="63">
        <f t="shared" si="155"/>
        <v>599.742</v>
      </c>
    </row>
    <row r="1072" spans="1:7" ht="22.5">
      <c r="A1072" s="22" t="s">
        <v>17</v>
      </c>
      <c r="B1072" s="28">
        <f t="shared" si="156"/>
        <v>169.158</v>
      </c>
      <c r="C1072" s="95">
        <v>1537.8</v>
      </c>
      <c r="D1072" s="29">
        <v>0.11</v>
      </c>
      <c r="E1072" s="32" t="s">
        <v>3</v>
      </c>
      <c r="F1072" s="6">
        <v>945</v>
      </c>
      <c r="G1072" s="30">
        <f t="shared" si="155"/>
        <v>0.17900317460317458</v>
      </c>
    </row>
    <row r="1073" spans="1:7" ht="56.25">
      <c r="A1073" s="23" t="s">
        <v>18</v>
      </c>
      <c r="B1073" s="28">
        <f t="shared" si="156"/>
        <v>1291.752</v>
      </c>
      <c r="C1073" s="95">
        <v>1537.8</v>
      </c>
      <c r="D1073" s="29">
        <v>0.84</v>
      </c>
      <c r="E1073" s="32" t="s">
        <v>14</v>
      </c>
      <c r="F1073" s="6">
        <v>1703.7</v>
      </c>
      <c r="G1073" s="30">
        <f t="shared" si="155"/>
        <v>0.7582039091389329</v>
      </c>
    </row>
    <row r="1074" spans="1:7" ht="33.75">
      <c r="A1074" s="21" t="s">
        <v>19</v>
      </c>
      <c r="B1074" s="28">
        <f t="shared" si="156"/>
        <v>3490.806</v>
      </c>
      <c r="C1074" s="95">
        <v>1537.8</v>
      </c>
      <c r="D1074" s="27">
        <v>2.27</v>
      </c>
      <c r="E1074" s="36" t="s">
        <v>4</v>
      </c>
      <c r="F1074" s="90">
        <v>1958.4</v>
      </c>
      <c r="G1074" s="31">
        <f t="shared" si="155"/>
        <v>1.7824785539215686</v>
      </c>
    </row>
    <row r="1075" spans="1:7" ht="22.5">
      <c r="A1075" s="37" t="s">
        <v>20</v>
      </c>
      <c r="B1075" s="28">
        <f t="shared" si="156"/>
        <v>799.656</v>
      </c>
      <c r="C1075" s="95">
        <v>1537.8</v>
      </c>
      <c r="D1075" s="29">
        <v>0.52</v>
      </c>
      <c r="E1075" s="32" t="s">
        <v>5</v>
      </c>
      <c r="F1075" s="6">
        <v>58</v>
      </c>
      <c r="G1075" s="30">
        <f t="shared" si="155"/>
        <v>13.787172413793103</v>
      </c>
    </row>
    <row r="1076" spans="1:7" ht="22.5">
      <c r="A1076" s="22" t="s">
        <v>21</v>
      </c>
      <c r="B1076" s="28">
        <f t="shared" si="156"/>
        <v>307.56</v>
      </c>
      <c r="C1076" s="95">
        <v>1537.8</v>
      </c>
      <c r="D1076" s="29">
        <v>0.2</v>
      </c>
      <c r="E1076" s="32" t="s">
        <v>5</v>
      </c>
      <c r="F1076" s="6">
        <v>58</v>
      </c>
      <c r="G1076" s="30">
        <f t="shared" si="155"/>
        <v>5.302758620689655</v>
      </c>
    </row>
    <row r="1077" spans="1:7" ht="16.5" thickBot="1">
      <c r="A1077" s="35" t="s">
        <v>1</v>
      </c>
      <c r="B1077" s="76">
        <f>SUM(B1070:B1076)</f>
        <v>8073.450000000001</v>
      </c>
      <c r="C1077" s="24"/>
      <c r="D1077" s="69">
        <f>SUM(D1070:D1076)</f>
        <v>5.250000000000001</v>
      </c>
      <c r="E1077" s="79"/>
      <c r="F1077" s="91"/>
      <c r="G1077" s="25"/>
    </row>
    <row r="1079" spans="1:7" ht="15.75">
      <c r="A1079" s="100" t="s">
        <v>10</v>
      </c>
      <c r="B1079" s="100"/>
      <c r="C1079" s="100"/>
      <c r="D1079" s="100"/>
      <c r="E1079" s="100"/>
      <c r="F1079" s="100"/>
      <c r="G1079" s="100"/>
    </row>
    <row r="1080" spans="1:7" ht="15.75">
      <c r="A1080" s="100" t="s">
        <v>112</v>
      </c>
      <c r="B1080" s="100"/>
      <c r="C1080" s="100"/>
      <c r="D1080" s="100"/>
      <c r="E1080" s="100"/>
      <c r="F1080" s="100"/>
      <c r="G1080" s="100"/>
    </row>
    <row r="1081" spans="1:7" ht="51" customHeight="1">
      <c r="A1081" s="101" t="s">
        <v>0</v>
      </c>
      <c r="B1081" s="101" t="s">
        <v>26</v>
      </c>
      <c r="C1081" s="103" t="s">
        <v>38</v>
      </c>
      <c r="D1081" s="104"/>
      <c r="E1081" s="105" t="s">
        <v>11</v>
      </c>
      <c r="F1081" s="106"/>
      <c r="G1081" s="107"/>
    </row>
    <row r="1082" spans="1:7" ht="126">
      <c r="A1082" s="102"/>
      <c r="B1082" s="102"/>
      <c r="C1082" s="92" t="s">
        <v>6</v>
      </c>
      <c r="D1082" s="12" t="s">
        <v>2</v>
      </c>
      <c r="E1082" s="10" t="s">
        <v>9</v>
      </c>
      <c r="F1082" s="9" t="s">
        <v>8</v>
      </c>
      <c r="G1082" s="9" t="s">
        <v>25</v>
      </c>
    </row>
    <row r="1083" spans="1:7" ht="56.25">
      <c r="A1083" s="8" t="s">
        <v>15</v>
      </c>
      <c r="B1083" s="28">
        <f>D1083*C1083</f>
        <v>1237.584</v>
      </c>
      <c r="C1083" s="95">
        <v>1345.2</v>
      </c>
      <c r="D1083" s="61">
        <v>0.92</v>
      </c>
      <c r="E1083" s="32" t="s">
        <v>13</v>
      </c>
      <c r="F1083" s="93">
        <v>893</v>
      </c>
      <c r="G1083" s="34">
        <f aca="true" t="shared" si="157" ref="G1083:G1089">B1083/F1083</f>
        <v>1.385872340425532</v>
      </c>
    </row>
    <row r="1084" spans="1:7" ht="31.5">
      <c r="A1084" s="21" t="s">
        <v>16</v>
      </c>
      <c r="B1084" s="28">
        <f aca="true" t="shared" si="158" ref="B1084:B1089">D1084*C1084</f>
        <v>524.628</v>
      </c>
      <c r="C1084" s="95">
        <v>1345.2</v>
      </c>
      <c r="D1084" s="27">
        <v>0.39</v>
      </c>
      <c r="E1084" s="36" t="s">
        <v>12</v>
      </c>
      <c r="F1084" s="14">
        <v>1</v>
      </c>
      <c r="G1084" s="63">
        <f t="shared" si="157"/>
        <v>524.628</v>
      </c>
    </row>
    <row r="1085" spans="1:7" ht="22.5">
      <c r="A1085" s="22" t="s">
        <v>17</v>
      </c>
      <c r="B1085" s="28">
        <f t="shared" si="158"/>
        <v>147.972</v>
      </c>
      <c r="C1085" s="95">
        <v>1345.2</v>
      </c>
      <c r="D1085" s="29">
        <v>0.11</v>
      </c>
      <c r="E1085" s="32" t="s">
        <v>3</v>
      </c>
      <c r="F1085" s="6">
        <v>170</v>
      </c>
      <c r="G1085" s="30">
        <f t="shared" si="157"/>
        <v>0.8704235294117647</v>
      </c>
    </row>
    <row r="1086" spans="1:7" ht="56.25">
      <c r="A1086" s="23" t="s">
        <v>18</v>
      </c>
      <c r="B1086" s="28">
        <f t="shared" si="158"/>
        <v>1129.968</v>
      </c>
      <c r="C1086" s="95">
        <v>1345.2</v>
      </c>
      <c r="D1086" s="29">
        <v>0.84</v>
      </c>
      <c r="E1086" s="32" t="s">
        <v>14</v>
      </c>
      <c r="F1086" s="6">
        <v>893</v>
      </c>
      <c r="G1086" s="30">
        <f t="shared" si="157"/>
        <v>1.2653617021276597</v>
      </c>
    </row>
    <row r="1087" spans="1:7" ht="33.75">
      <c r="A1087" s="21" t="s">
        <v>19</v>
      </c>
      <c r="B1087" s="28">
        <f t="shared" si="158"/>
        <v>3053.6040000000003</v>
      </c>
      <c r="C1087" s="95">
        <v>1345.2</v>
      </c>
      <c r="D1087" s="27">
        <v>2.27</v>
      </c>
      <c r="E1087" s="36" t="s">
        <v>4</v>
      </c>
      <c r="F1087" s="90">
        <v>1352</v>
      </c>
      <c r="G1087" s="31">
        <f t="shared" si="157"/>
        <v>2.2585828402366865</v>
      </c>
    </row>
    <row r="1088" spans="1:7" ht="22.5">
      <c r="A1088" s="37" t="s">
        <v>20</v>
      </c>
      <c r="B1088" s="28">
        <f t="shared" si="158"/>
        <v>699.504</v>
      </c>
      <c r="C1088" s="95">
        <v>1345.2</v>
      </c>
      <c r="D1088" s="29">
        <v>0.52</v>
      </c>
      <c r="E1088" s="32" t="s">
        <v>5</v>
      </c>
      <c r="F1088" s="6">
        <v>53</v>
      </c>
      <c r="G1088" s="30">
        <f t="shared" si="157"/>
        <v>13.198188679245284</v>
      </c>
    </row>
    <row r="1089" spans="1:7" ht="22.5">
      <c r="A1089" s="22" t="s">
        <v>21</v>
      </c>
      <c r="B1089" s="28">
        <f t="shared" si="158"/>
        <v>269.04</v>
      </c>
      <c r="C1089" s="95">
        <v>1345.2</v>
      </c>
      <c r="D1089" s="29">
        <v>0.2</v>
      </c>
      <c r="E1089" s="32" t="s">
        <v>5</v>
      </c>
      <c r="F1089" s="6">
        <v>53</v>
      </c>
      <c r="G1089" s="30">
        <f t="shared" si="157"/>
        <v>5.07622641509434</v>
      </c>
    </row>
    <row r="1090" spans="1:7" ht="16.5" thickBot="1">
      <c r="A1090" s="35" t="s">
        <v>1</v>
      </c>
      <c r="B1090" s="76">
        <f>SUM(B1083:B1089)</f>
        <v>7062.3</v>
      </c>
      <c r="C1090" s="24"/>
      <c r="D1090" s="69">
        <f>SUM(D1083:D1089)</f>
        <v>5.250000000000001</v>
      </c>
      <c r="E1090" s="79"/>
      <c r="F1090" s="91"/>
      <c r="G1090" s="25"/>
    </row>
    <row r="1092" spans="1:7" ht="15.75">
      <c r="A1092" s="100" t="s">
        <v>10</v>
      </c>
      <c r="B1092" s="100"/>
      <c r="C1092" s="100"/>
      <c r="D1092" s="100"/>
      <c r="E1092" s="100"/>
      <c r="F1092" s="100"/>
      <c r="G1092" s="100"/>
    </row>
    <row r="1093" spans="1:7" ht="15.75">
      <c r="A1093" s="100" t="s">
        <v>113</v>
      </c>
      <c r="B1093" s="100"/>
      <c r="C1093" s="100"/>
      <c r="D1093" s="100"/>
      <c r="E1093" s="100"/>
      <c r="F1093" s="100"/>
      <c r="G1093" s="100"/>
    </row>
    <row r="1094" spans="1:7" ht="49.5" customHeight="1">
      <c r="A1094" s="101" t="s">
        <v>0</v>
      </c>
      <c r="B1094" s="101" t="s">
        <v>26</v>
      </c>
      <c r="C1094" s="103" t="s">
        <v>38</v>
      </c>
      <c r="D1094" s="104"/>
      <c r="E1094" s="105" t="s">
        <v>11</v>
      </c>
      <c r="F1094" s="106"/>
      <c r="G1094" s="107"/>
    </row>
    <row r="1095" spans="1:7" ht="126">
      <c r="A1095" s="102"/>
      <c r="B1095" s="102"/>
      <c r="C1095" s="92" t="s">
        <v>6</v>
      </c>
      <c r="D1095" s="12" t="s">
        <v>2</v>
      </c>
      <c r="E1095" s="10" t="s">
        <v>9</v>
      </c>
      <c r="F1095" s="9" t="s">
        <v>8</v>
      </c>
      <c r="G1095" s="9" t="s">
        <v>25</v>
      </c>
    </row>
    <row r="1096" spans="1:7" ht="56.25">
      <c r="A1096" s="8" t="s">
        <v>15</v>
      </c>
      <c r="B1096" s="28">
        <f>D1096*C1096</f>
        <v>779.4240000000001</v>
      </c>
      <c r="C1096" s="95">
        <v>847.2</v>
      </c>
      <c r="D1096" s="61">
        <v>0.92</v>
      </c>
      <c r="E1096" s="32" t="s">
        <v>13</v>
      </c>
      <c r="F1096" s="93">
        <v>664.5</v>
      </c>
      <c r="G1096" s="34">
        <f aca="true" t="shared" si="159" ref="G1096:G1102">B1096/F1096</f>
        <v>1.1729480812641084</v>
      </c>
    </row>
    <row r="1097" spans="1:7" ht="31.5">
      <c r="A1097" s="21" t="s">
        <v>16</v>
      </c>
      <c r="B1097" s="28">
        <f aca="true" t="shared" si="160" ref="B1097:B1102">D1097*C1097</f>
        <v>330.408</v>
      </c>
      <c r="C1097" s="95">
        <v>847.2</v>
      </c>
      <c r="D1097" s="27">
        <v>0.39</v>
      </c>
      <c r="E1097" s="36" t="s">
        <v>12</v>
      </c>
      <c r="F1097" s="14">
        <v>1</v>
      </c>
      <c r="G1097" s="63">
        <f t="shared" si="159"/>
        <v>330.408</v>
      </c>
    </row>
    <row r="1098" spans="1:7" ht="22.5">
      <c r="A1098" s="22" t="s">
        <v>17</v>
      </c>
      <c r="B1098" s="28">
        <f t="shared" si="160"/>
        <v>93.19200000000001</v>
      </c>
      <c r="C1098" s="95">
        <v>847.2</v>
      </c>
      <c r="D1098" s="29">
        <v>0.11</v>
      </c>
      <c r="E1098" s="32" t="s">
        <v>3</v>
      </c>
      <c r="F1098" s="6">
        <v>115</v>
      </c>
      <c r="G1098" s="30">
        <f t="shared" si="159"/>
        <v>0.8103652173913044</v>
      </c>
    </row>
    <row r="1099" spans="1:7" ht="56.25">
      <c r="A1099" s="23" t="s">
        <v>18</v>
      </c>
      <c r="B1099" s="28">
        <f t="shared" si="160"/>
        <v>711.648</v>
      </c>
      <c r="C1099" s="95">
        <v>847.2</v>
      </c>
      <c r="D1099" s="29">
        <v>0.84</v>
      </c>
      <c r="E1099" s="32" t="s">
        <v>14</v>
      </c>
      <c r="F1099" s="6">
        <v>664.5</v>
      </c>
      <c r="G1099" s="30">
        <f t="shared" si="159"/>
        <v>1.0709525959367947</v>
      </c>
    </row>
    <row r="1100" spans="1:7" ht="33.75">
      <c r="A1100" s="21" t="s">
        <v>19</v>
      </c>
      <c r="B1100" s="28">
        <f t="shared" si="160"/>
        <v>1923.144</v>
      </c>
      <c r="C1100" s="95">
        <v>847.2</v>
      </c>
      <c r="D1100" s="27">
        <v>2.27</v>
      </c>
      <c r="E1100" s="36" t="s">
        <v>4</v>
      </c>
      <c r="F1100" s="90">
        <v>1214</v>
      </c>
      <c r="G1100" s="31">
        <f t="shared" si="159"/>
        <v>1.584138385502471</v>
      </c>
    </row>
    <row r="1101" spans="1:7" ht="22.5">
      <c r="A1101" s="37" t="s">
        <v>20</v>
      </c>
      <c r="B1101" s="28">
        <f t="shared" si="160"/>
        <v>440.54400000000004</v>
      </c>
      <c r="C1101" s="95">
        <v>847.2</v>
      </c>
      <c r="D1101" s="29">
        <v>0.52</v>
      </c>
      <c r="E1101" s="32" t="s">
        <v>5</v>
      </c>
      <c r="F1101" s="6">
        <v>28</v>
      </c>
      <c r="G1101" s="30">
        <f t="shared" si="159"/>
        <v>15.733714285714287</v>
      </c>
    </row>
    <row r="1102" spans="1:7" ht="22.5">
      <c r="A1102" s="22" t="s">
        <v>21</v>
      </c>
      <c r="B1102" s="28">
        <f t="shared" si="160"/>
        <v>169.44000000000003</v>
      </c>
      <c r="C1102" s="95">
        <v>847.2</v>
      </c>
      <c r="D1102" s="29">
        <v>0.2</v>
      </c>
      <c r="E1102" s="32" t="s">
        <v>5</v>
      </c>
      <c r="F1102" s="6">
        <v>28</v>
      </c>
      <c r="G1102" s="30">
        <f t="shared" si="159"/>
        <v>6.0514285714285725</v>
      </c>
    </row>
    <row r="1103" spans="1:7" ht="16.5" thickBot="1">
      <c r="A1103" s="35" t="s">
        <v>1</v>
      </c>
      <c r="B1103" s="76">
        <f>SUM(B1096:B1102)</f>
        <v>4447.799999999999</v>
      </c>
      <c r="C1103" s="24"/>
      <c r="D1103" s="69">
        <f>SUM(D1096:D1102)</f>
        <v>5.250000000000001</v>
      </c>
      <c r="E1103" s="79"/>
      <c r="F1103" s="91"/>
      <c r="G1103" s="25"/>
    </row>
    <row r="1105" spans="1:7" ht="15.75">
      <c r="A1105" s="100" t="s">
        <v>10</v>
      </c>
      <c r="B1105" s="100"/>
      <c r="C1105" s="100"/>
      <c r="D1105" s="100"/>
      <c r="E1105" s="100"/>
      <c r="F1105" s="100"/>
      <c r="G1105" s="100"/>
    </row>
    <row r="1106" spans="1:7" ht="15.75">
      <c r="A1106" s="100" t="s">
        <v>114</v>
      </c>
      <c r="B1106" s="100"/>
      <c r="C1106" s="100"/>
      <c r="D1106" s="100"/>
      <c r="E1106" s="100"/>
      <c r="F1106" s="100"/>
      <c r="G1106" s="100"/>
    </row>
    <row r="1107" spans="1:7" ht="51.75" customHeight="1">
      <c r="A1107" s="101" t="s">
        <v>0</v>
      </c>
      <c r="B1107" s="101" t="s">
        <v>26</v>
      </c>
      <c r="C1107" s="103" t="s">
        <v>38</v>
      </c>
      <c r="D1107" s="104"/>
      <c r="E1107" s="105" t="s">
        <v>11</v>
      </c>
      <c r="F1107" s="106"/>
      <c r="G1107" s="107"/>
    </row>
    <row r="1108" spans="1:7" ht="126">
      <c r="A1108" s="102"/>
      <c r="B1108" s="102"/>
      <c r="C1108" s="92" t="s">
        <v>6</v>
      </c>
      <c r="D1108" s="12" t="s">
        <v>2</v>
      </c>
      <c r="E1108" s="10" t="s">
        <v>9</v>
      </c>
      <c r="F1108" s="9" t="s">
        <v>8</v>
      </c>
      <c r="G1108" s="9" t="s">
        <v>25</v>
      </c>
    </row>
    <row r="1109" spans="1:7" ht="56.25">
      <c r="A1109" s="8" t="s">
        <v>15</v>
      </c>
      <c r="B1109" s="28">
        <f>D1109*C1109</f>
        <v>1229.856</v>
      </c>
      <c r="C1109" s="95">
        <v>1336.8</v>
      </c>
      <c r="D1109" s="61">
        <v>0.92</v>
      </c>
      <c r="E1109" s="32" t="s">
        <v>13</v>
      </c>
      <c r="F1109" s="93">
        <v>893</v>
      </c>
      <c r="G1109" s="34">
        <f aca="true" t="shared" si="161" ref="G1109:G1115">B1109/F1109</f>
        <v>1.3772183650615901</v>
      </c>
    </row>
    <row r="1110" spans="1:7" ht="31.5">
      <c r="A1110" s="21" t="s">
        <v>16</v>
      </c>
      <c r="B1110" s="28">
        <f aca="true" t="shared" si="162" ref="B1110:B1115">D1110*C1110</f>
        <v>521.352</v>
      </c>
      <c r="C1110" s="95">
        <v>1336.8</v>
      </c>
      <c r="D1110" s="27">
        <v>0.39</v>
      </c>
      <c r="E1110" s="36" t="s">
        <v>12</v>
      </c>
      <c r="F1110" s="14">
        <v>1</v>
      </c>
      <c r="G1110" s="63">
        <f t="shared" si="161"/>
        <v>521.352</v>
      </c>
    </row>
    <row r="1111" spans="1:7" ht="22.5">
      <c r="A1111" s="22" t="s">
        <v>17</v>
      </c>
      <c r="B1111" s="28">
        <f t="shared" si="162"/>
        <v>147.048</v>
      </c>
      <c r="C1111" s="95">
        <v>1336.8</v>
      </c>
      <c r="D1111" s="29">
        <v>0.11</v>
      </c>
      <c r="E1111" s="32" t="s">
        <v>3</v>
      </c>
      <c r="F1111" s="6">
        <v>170</v>
      </c>
      <c r="G1111" s="30">
        <f t="shared" si="161"/>
        <v>0.8649882352941176</v>
      </c>
    </row>
    <row r="1112" spans="1:7" ht="56.25">
      <c r="A1112" s="23" t="s">
        <v>18</v>
      </c>
      <c r="B1112" s="28">
        <f t="shared" si="162"/>
        <v>1122.9119999999998</v>
      </c>
      <c r="C1112" s="95">
        <v>1336.8</v>
      </c>
      <c r="D1112" s="29">
        <v>0.84</v>
      </c>
      <c r="E1112" s="32" t="s">
        <v>14</v>
      </c>
      <c r="F1112" s="6">
        <v>893</v>
      </c>
      <c r="G1112" s="30">
        <f t="shared" si="161"/>
        <v>1.2574602463605822</v>
      </c>
    </row>
    <row r="1113" spans="1:7" ht="33.75">
      <c r="A1113" s="21" t="s">
        <v>19</v>
      </c>
      <c r="B1113" s="28">
        <f t="shared" si="162"/>
        <v>3034.536</v>
      </c>
      <c r="C1113" s="95">
        <v>1336.8</v>
      </c>
      <c r="D1113" s="27">
        <v>2.27</v>
      </c>
      <c r="E1113" s="36" t="s">
        <v>4</v>
      </c>
      <c r="F1113" s="90">
        <v>1283</v>
      </c>
      <c r="G1113" s="31">
        <f t="shared" si="161"/>
        <v>2.365187840997662</v>
      </c>
    </row>
    <row r="1114" spans="1:7" ht="22.5">
      <c r="A1114" s="37" t="s">
        <v>20</v>
      </c>
      <c r="B1114" s="28">
        <f t="shared" si="162"/>
        <v>695.136</v>
      </c>
      <c r="C1114" s="95">
        <v>1336.8</v>
      </c>
      <c r="D1114" s="29">
        <v>0.52</v>
      </c>
      <c r="E1114" s="32" t="s">
        <v>5</v>
      </c>
      <c r="F1114" s="6">
        <v>61</v>
      </c>
      <c r="G1114" s="30">
        <f t="shared" si="161"/>
        <v>11.39567213114754</v>
      </c>
    </row>
    <row r="1115" spans="1:7" ht="22.5">
      <c r="A1115" s="22" t="s">
        <v>21</v>
      </c>
      <c r="B1115" s="28">
        <f t="shared" si="162"/>
        <v>267.36</v>
      </c>
      <c r="C1115" s="95">
        <v>1336.8</v>
      </c>
      <c r="D1115" s="29">
        <v>0.2</v>
      </c>
      <c r="E1115" s="32" t="s">
        <v>5</v>
      </c>
      <c r="F1115" s="6">
        <v>61</v>
      </c>
      <c r="G1115" s="30">
        <f t="shared" si="161"/>
        <v>4.382950819672131</v>
      </c>
    </row>
    <row r="1116" spans="1:7" ht="16.5" thickBot="1">
      <c r="A1116" s="35" t="s">
        <v>1</v>
      </c>
      <c r="B1116" s="76">
        <f>SUM(B1109:B1115)</f>
        <v>7018.2</v>
      </c>
      <c r="C1116" s="24"/>
      <c r="D1116" s="69">
        <f>SUM(D1109:D1115)</f>
        <v>5.250000000000001</v>
      </c>
      <c r="E1116" s="79"/>
      <c r="F1116" s="91"/>
      <c r="G1116" s="25"/>
    </row>
    <row r="1118" spans="1:7" ht="15.75">
      <c r="A1118" s="100" t="s">
        <v>10</v>
      </c>
      <c r="B1118" s="100"/>
      <c r="C1118" s="100"/>
      <c r="D1118" s="100"/>
      <c r="E1118" s="100"/>
      <c r="F1118" s="100"/>
      <c r="G1118" s="100"/>
    </row>
    <row r="1119" spans="1:7" ht="15.75">
      <c r="A1119" s="100" t="s">
        <v>115</v>
      </c>
      <c r="B1119" s="100"/>
      <c r="C1119" s="100"/>
      <c r="D1119" s="100"/>
      <c r="E1119" s="100"/>
      <c r="F1119" s="100"/>
      <c r="G1119" s="100"/>
    </row>
    <row r="1120" spans="1:7" ht="31.5" customHeight="1">
      <c r="A1120" s="101" t="s">
        <v>0</v>
      </c>
      <c r="B1120" s="101" t="s">
        <v>26</v>
      </c>
      <c r="C1120" s="103" t="s">
        <v>38</v>
      </c>
      <c r="D1120" s="104"/>
      <c r="E1120" s="105" t="s">
        <v>11</v>
      </c>
      <c r="F1120" s="106"/>
      <c r="G1120" s="107"/>
    </row>
    <row r="1121" spans="1:7" ht="126">
      <c r="A1121" s="102"/>
      <c r="B1121" s="102"/>
      <c r="C1121" s="92" t="s">
        <v>6</v>
      </c>
      <c r="D1121" s="12" t="s">
        <v>2</v>
      </c>
      <c r="E1121" s="10" t="s">
        <v>9</v>
      </c>
      <c r="F1121" s="9" t="s">
        <v>8</v>
      </c>
      <c r="G1121" s="9" t="s">
        <v>25</v>
      </c>
    </row>
    <row r="1122" spans="1:7" ht="56.25">
      <c r="A1122" s="8" t="s">
        <v>15</v>
      </c>
      <c r="B1122" s="28">
        <f>D1122*C1122</f>
        <v>770.96</v>
      </c>
      <c r="C1122" s="95">
        <v>838</v>
      </c>
      <c r="D1122" s="61">
        <v>0.92</v>
      </c>
      <c r="E1122" s="32" t="s">
        <v>13</v>
      </c>
      <c r="F1122" s="93">
        <v>665</v>
      </c>
      <c r="G1122" s="34">
        <f aca="true" t="shared" si="163" ref="G1122:G1128">B1122/F1122</f>
        <v>1.1593383458646618</v>
      </c>
    </row>
    <row r="1123" spans="1:7" ht="31.5">
      <c r="A1123" s="21" t="s">
        <v>16</v>
      </c>
      <c r="B1123" s="28">
        <f aca="true" t="shared" si="164" ref="B1123:B1128">D1123*C1123</f>
        <v>326.82</v>
      </c>
      <c r="C1123" s="95">
        <v>838</v>
      </c>
      <c r="D1123" s="27">
        <v>0.39</v>
      </c>
      <c r="E1123" s="36" t="s">
        <v>12</v>
      </c>
      <c r="F1123" s="14">
        <v>1</v>
      </c>
      <c r="G1123" s="63">
        <f t="shared" si="163"/>
        <v>326.82</v>
      </c>
    </row>
    <row r="1124" spans="1:7" ht="22.5">
      <c r="A1124" s="22" t="s">
        <v>17</v>
      </c>
      <c r="B1124" s="28">
        <f t="shared" si="164"/>
        <v>92.18</v>
      </c>
      <c r="C1124" s="95">
        <v>838</v>
      </c>
      <c r="D1124" s="29">
        <v>0.11</v>
      </c>
      <c r="E1124" s="32" t="s">
        <v>3</v>
      </c>
      <c r="F1124" s="6">
        <v>115</v>
      </c>
      <c r="G1124" s="30">
        <f t="shared" si="163"/>
        <v>0.8015652173913044</v>
      </c>
    </row>
    <row r="1125" spans="1:7" ht="56.25">
      <c r="A1125" s="23" t="s">
        <v>18</v>
      </c>
      <c r="B1125" s="28">
        <f t="shared" si="164"/>
        <v>703.92</v>
      </c>
      <c r="C1125" s="95">
        <v>838</v>
      </c>
      <c r="D1125" s="29">
        <v>0.84</v>
      </c>
      <c r="E1125" s="32" t="s">
        <v>14</v>
      </c>
      <c r="F1125" s="6">
        <v>665</v>
      </c>
      <c r="G1125" s="30">
        <f t="shared" si="163"/>
        <v>1.0585263157894735</v>
      </c>
    </row>
    <row r="1126" spans="1:7" ht="33.75">
      <c r="A1126" s="21" t="s">
        <v>19</v>
      </c>
      <c r="B1126" s="28">
        <f t="shared" si="164"/>
        <v>1902.26</v>
      </c>
      <c r="C1126" s="95">
        <v>838</v>
      </c>
      <c r="D1126" s="27">
        <v>2.27</v>
      </c>
      <c r="E1126" s="36" t="s">
        <v>4</v>
      </c>
      <c r="F1126" s="90">
        <v>652</v>
      </c>
      <c r="G1126" s="31">
        <f t="shared" si="163"/>
        <v>2.9175766871165645</v>
      </c>
    </row>
    <row r="1127" spans="1:7" ht="22.5">
      <c r="A1127" s="37" t="s">
        <v>20</v>
      </c>
      <c r="B1127" s="28">
        <f t="shared" si="164"/>
        <v>435.76</v>
      </c>
      <c r="C1127" s="95">
        <v>838</v>
      </c>
      <c r="D1127" s="29">
        <v>0.52</v>
      </c>
      <c r="E1127" s="32" t="s">
        <v>5</v>
      </c>
      <c r="F1127" s="6">
        <v>36</v>
      </c>
      <c r="G1127" s="30">
        <f t="shared" si="163"/>
        <v>12.104444444444445</v>
      </c>
    </row>
    <row r="1128" spans="1:7" ht="22.5">
      <c r="A1128" s="22" t="s">
        <v>21</v>
      </c>
      <c r="B1128" s="28">
        <f t="shared" si="164"/>
        <v>167.60000000000002</v>
      </c>
      <c r="C1128" s="95">
        <v>838</v>
      </c>
      <c r="D1128" s="29">
        <v>0.2</v>
      </c>
      <c r="E1128" s="32" t="s">
        <v>5</v>
      </c>
      <c r="F1128" s="6">
        <v>36</v>
      </c>
      <c r="G1128" s="30">
        <f t="shared" si="163"/>
        <v>4.655555555555556</v>
      </c>
    </row>
    <row r="1129" spans="1:7" ht="16.5" thickBot="1">
      <c r="A1129" s="35" t="s">
        <v>1</v>
      </c>
      <c r="B1129" s="76">
        <f>SUM(B1122:B1128)</f>
        <v>4399.500000000001</v>
      </c>
      <c r="C1129" s="24"/>
      <c r="D1129" s="69">
        <f>SUM(D1122:D1128)</f>
        <v>5.250000000000001</v>
      </c>
      <c r="E1129" s="79"/>
      <c r="F1129" s="91"/>
      <c r="G1129" s="25"/>
    </row>
    <row r="1131" spans="1:7" ht="15.75">
      <c r="A1131" s="100" t="s">
        <v>10</v>
      </c>
      <c r="B1131" s="100"/>
      <c r="C1131" s="100"/>
      <c r="D1131" s="100"/>
      <c r="E1131" s="100"/>
      <c r="F1131" s="100"/>
      <c r="G1131" s="100"/>
    </row>
    <row r="1132" spans="1:7" ht="15.75">
      <c r="A1132" s="100" t="s">
        <v>116</v>
      </c>
      <c r="B1132" s="100"/>
      <c r="C1132" s="100"/>
      <c r="D1132" s="100"/>
      <c r="E1132" s="100"/>
      <c r="F1132" s="100"/>
      <c r="G1132" s="100"/>
    </row>
    <row r="1133" spans="1:7" ht="43.5" customHeight="1">
      <c r="A1133" s="101" t="s">
        <v>0</v>
      </c>
      <c r="B1133" s="101" t="s">
        <v>26</v>
      </c>
      <c r="C1133" s="103" t="s">
        <v>38</v>
      </c>
      <c r="D1133" s="104"/>
      <c r="E1133" s="105" t="s">
        <v>11</v>
      </c>
      <c r="F1133" s="106"/>
      <c r="G1133" s="107"/>
    </row>
    <row r="1134" spans="1:7" ht="126">
      <c r="A1134" s="102"/>
      <c r="B1134" s="102"/>
      <c r="C1134" s="92" t="s">
        <v>6</v>
      </c>
      <c r="D1134" s="12" t="s">
        <v>2</v>
      </c>
      <c r="E1134" s="10" t="s">
        <v>9</v>
      </c>
      <c r="F1134" s="9" t="s">
        <v>8</v>
      </c>
      <c r="G1134" s="9" t="s">
        <v>25</v>
      </c>
    </row>
    <row r="1135" spans="1:7" ht="56.25">
      <c r="A1135" s="8" t="s">
        <v>15</v>
      </c>
      <c r="B1135" s="28">
        <f>D1135*C1135</f>
        <v>881.82</v>
      </c>
      <c r="C1135" s="95">
        <v>958.5</v>
      </c>
      <c r="D1135" s="61">
        <v>0.92</v>
      </c>
      <c r="E1135" s="32" t="s">
        <v>13</v>
      </c>
      <c r="F1135" s="93">
        <v>1082.5</v>
      </c>
      <c r="G1135" s="34">
        <f aca="true" t="shared" si="165" ref="G1135:G1142">B1135/F1135</f>
        <v>0.8146143187066975</v>
      </c>
    </row>
    <row r="1136" spans="1:7" ht="31.5">
      <c r="A1136" s="21" t="s">
        <v>16</v>
      </c>
      <c r="B1136" s="28">
        <f aca="true" t="shared" si="166" ref="B1136:B1142">D1136*C1136</f>
        <v>373.815</v>
      </c>
      <c r="C1136" s="95">
        <v>958.5</v>
      </c>
      <c r="D1136" s="27">
        <v>0.39</v>
      </c>
      <c r="E1136" s="36" t="s">
        <v>12</v>
      </c>
      <c r="F1136" s="14">
        <v>1</v>
      </c>
      <c r="G1136" s="63">
        <f t="shared" si="165"/>
        <v>373.815</v>
      </c>
    </row>
    <row r="1137" spans="1:7" ht="22.5">
      <c r="A1137" s="22" t="s">
        <v>17</v>
      </c>
      <c r="B1137" s="28">
        <f t="shared" si="166"/>
        <v>105.435</v>
      </c>
      <c r="C1137" s="95">
        <v>958.5</v>
      </c>
      <c r="D1137" s="29">
        <v>0.11</v>
      </c>
      <c r="E1137" s="32" t="s">
        <v>3</v>
      </c>
      <c r="F1137" s="6">
        <v>170</v>
      </c>
      <c r="G1137" s="30">
        <f t="shared" si="165"/>
        <v>0.6202058823529412</v>
      </c>
    </row>
    <row r="1138" spans="1:7" ht="56.25">
      <c r="A1138" s="23" t="s">
        <v>18</v>
      </c>
      <c r="B1138" s="28">
        <f t="shared" si="166"/>
        <v>805.14</v>
      </c>
      <c r="C1138" s="95">
        <v>958.5</v>
      </c>
      <c r="D1138" s="29">
        <v>0.84</v>
      </c>
      <c r="E1138" s="32" t="s">
        <v>14</v>
      </c>
      <c r="F1138" s="6">
        <v>1082.5</v>
      </c>
      <c r="G1138" s="30">
        <f t="shared" si="165"/>
        <v>0.7437782909930716</v>
      </c>
    </row>
    <row r="1139" spans="1:7" ht="33.75">
      <c r="A1139" s="21" t="s">
        <v>19</v>
      </c>
      <c r="B1139" s="28">
        <f t="shared" si="166"/>
        <v>2175.795</v>
      </c>
      <c r="C1139" s="95">
        <v>958.5</v>
      </c>
      <c r="D1139" s="27">
        <v>2.27</v>
      </c>
      <c r="E1139" s="36" t="s">
        <v>4</v>
      </c>
      <c r="F1139" s="90">
        <v>2071.8</v>
      </c>
      <c r="G1139" s="31">
        <f t="shared" si="165"/>
        <v>1.0501954821894004</v>
      </c>
    </row>
    <row r="1140" spans="1:7" ht="22.5">
      <c r="A1140" s="37" t="s">
        <v>20</v>
      </c>
      <c r="B1140" s="28">
        <f t="shared" si="166"/>
        <v>498.42</v>
      </c>
      <c r="C1140" s="95">
        <v>958.5</v>
      </c>
      <c r="D1140" s="29">
        <v>0.52</v>
      </c>
      <c r="E1140" s="32" t="s">
        <v>5</v>
      </c>
      <c r="F1140" s="6">
        <v>45</v>
      </c>
      <c r="G1140" s="30">
        <f t="shared" si="165"/>
        <v>11.076</v>
      </c>
    </row>
    <row r="1141" spans="1:7" ht="22.5">
      <c r="A1141" s="22" t="s">
        <v>21</v>
      </c>
      <c r="B1141" s="28">
        <f t="shared" si="166"/>
        <v>191.70000000000002</v>
      </c>
      <c r="C1141" s="95">
        <v>958.5</v>
      </c>
      <c r="D1141" s="29">
        <v>0.2</v>
      </c>
      <c r="E1141" s="32" t="s">
        <v>5</v>
      </c>
      <c r="F1141" s="6">
        <v>45</v>
      </c>
      <c r="G1141" s="30">
        <f t="shared" si="165"/>
        <v>4.260000000000001</v>
      </c>
    </row>
    <row r="1142" spans="1:7" ht="33.75">
      <c r="A1142" s="58" t="s">
        <v>22</v>
      </c>
      <c r="B1142" s="28">
        <f t="shared" si="166"/>
        <v>316.305</v>
      </c>
      <c r="C1142" s="95">
        <v>958.5</v>
      </c>
      <c r="D1142" s="59">
        <v>0.33</v>
      </c>
      <c r="E1142" s="32" t="s">
        <v>108</v>
      </c>
      <c r="F1142" s="13">
        <v>182</v>
      </c>
      <c r="G1142" s="60">
        <f t="shared" si="165"/>
        <v>1.7379395604395604</v>
      </c>
    </row>
    <row r="1143" spans="1:7" ht="16.5" thickBot="1">
      <c r="A1143" s="35" t="s">
        <v>1</v>
      </c>
      <c r="B1143" s="76">
        <f>SUM(B1135:B1142)</f>
        <v>5348.43</v>
      </c>
      <c r="C1143" s="24"/>
      <c r="D1143" s="69">
        <f>SUM(D1135:D1142)</f>
        <v>5.580000000000001</v>
      </c>
      <c r="E1143" s="79"/>
      <c r="F1143" s="91"/>
      <c r="G1143" s="25"/>
    </row>
    <row r="1145" spans="1:7" ht="15.75">
      <c r="A1145" s="100" t="s">
        <v>10</v>
      </c>
      <c r="B1145" s="100"/>
      <c r="C1145" s="100"/>
      <c r="D1145" s="100"/>
      <c r="E1145" s="100"/>
      <c r="F1145" s="100"/>
      <c r="G1145" s="100"/>
    </row>
    <row r="1146" spans="1:7" ht="15.75">
      <c r="A1146" s="100" t="s">
        <v>117</v>
      </c>
      <c r="B1146" s="100"/>
      <c r="C1146" s="100"/>
      <c r="D1146" s="100"/>
      <c r="E1146" s="100"/>
      <c r="F1146" s="100"/>
      <c r="G1146" s="100"/>
    </row>
    <row r="1147" spans="1:7" ht="51.75" customHeight="1">
      <c r="A1147" s="101" t="s">
        <v>0</v>
      </c>
      <c r="B1147" s="101" t="s">
        <v>26</v>
      </c>
      <c r="C1147" s="103" t="s">
        <v>38</v>
      </c>
      <c r="D1147" s="104"/>
      <c r="E1147" s="105" t="s">
        <v>11</v>
      </c>
      <c r="F1147" s="106"/>
      <c r="G1147" s="107"/>
    </row>
    <row r="1148" spans="1:7" ht="126">
      <c r="A1148" s="102"/>
      <c r="B1148" s="102"/>
      <c r="C1148" s="92" t="s">
        <v>6</v>
      </c>
      <c r="D1148" s="12" t="s">
        <v>2</v>
      </c>
      <c r="E1148" s="10" t="s">
        <v>9</v>
      </c>
      <c r="F1148" s="9" t="s">
        <v>8</v>
      </c>
      <c r="G1148" s="9" t="s">
        <v>25</v>
      </c>
    </row>
    <row r="1149" spans="1:7" ht="56.25">
      <c r="A1149" s="8" t="s">
        <v>15</v>
      </c>
      <c r="B1149" s="28">
        <f>D1149*C1149</f>
        <v>457.608</v>
      </c>
      <c r="C1149" s="95">
        <v>497.4</v>
      </c>
      <c r="D1149" s="61">
        <v>0.92</v>
      </c>
      <c r="E1149" s="32" t="s">
        <v>13</v>
      </c>
      <c r="F1149" s="93">
        <v>450</v>
      </c>
      <c r="G1149" s="34">
        <f aca="true" t="shared" si="167" ref="G1149:G1155">B1149/F1149</f>
        <v>1.0169066666666666</v>
      </c>
    </row>
    <row r="1150" spans="1:7" ht="31.5">
      <c r="A1150" s="21" t="s">
        <v>16</v>
      </c>
      <c r="B1150" s="28">
        <f aca="true" t="shared" si="168" ref="B1150:B1155">D1150*C1150</f>
        <v>193.986</v>
      </c>
      <c r="C1150" s="95">
        <v>497.4</v>
      </c>
      <c r="D1150" s="27">
        <v>0.39</v>
      </c>
      <c r="E1150" s="36" t="s">
        <v>12</v>
      </c>
      <c r="F1150" s="14">
        <v>1</v>
      </c>
      <c r="G1150" s="63">
        <f t="shared" si="167"/>
        <v>193.986</v>
      </c>
    </row>
    <row r="1151" spans="1:7" ht="22.5">
      <c r="A1151" s="22" t="s">
        <v>17</v>
      </c>
      <c r="B1151" s="28">
        <f t="shared" si="168"/>
        <v>54.714</v>
      </c>
      <c r="C1151" s="95">
        <v>497.4</v>
      </c>
      <c r="D1151" s="29">
        <v>0.11</v>
      </c>
      <c r="E1151" s="32" t="s">
        <v>3</v>
      </c>
      <c r="F1151" s="6">
        <v>64</v>
      </c>
      <c r="G1151" s="30">
        <f t="shared" si="167"/>
        <v>0.85490625</v>
      </c>
    </row>
    <row r="1152" spans="1:7" ht="56.25">
      <c r="A1152" s="23" t="s">
        <v>18</v>
      </c>
      <c r="B1152" s="28">
        <f t="shared" si="168"/>
        <v>417.816</v>
      </c>
      <c r="C1152" s="95">
        <v>497.4</v>
      </c>
      <c r="D1152" s="29">
        <v>0.84</v>
      </c>
      <c r="E1152" s="32" t="s">
        <v>14</v>
      </c>
      <c r="F1152" s="6">
        <v>450</v>
      </c>
      <c r="G1152" s="30">
        <f t="shared" si="167"/>
        <v>0.92848</v>
      </c>
    </row>
    <row r="1153" spans="1:7" ht="33.75">
      <c r="A1153" s="21" t="s">
        <v>19</v>
      </c>
      <c r="B1153" s="28">
        <f t="shared" si="168"/>
        <v>1129.098</v>
      </c>
      <c r="C1153" s="95">
        <v>497.4</v>
      </c>
      <c r="D1153" s="27">
        <v>2.27</v>
      </c>
      <c r="E1153" s="36" t="s">
        <v>4</v>
      </c>
      <c r="F1153" s="90">
        <v>828.6</v>
      </c>
      <c r="G1153" s="31">
        <f t="shared" si="167"/>
        <v>1.3626574945691527</v>
      </c>
    </row>
    <row r="1154" spans="1:7" ht="22.5">
      <c r="A1154" s="37" t="s">
        <v>20</v>
      </c>
      <c r="B1154" s="28">
        <f t="shared" si="168"/>
        <v>258.648</v>
      </c>
      <c r="C1154" s="95">
        <v>497.4</v>
      </c>
      <c r="D1154" s="29">
        <v>0.52</v>
      </c>
      <c r="E1154" s="32" t="s">
        <v>5</v>
      </c>
      <c r="F1154" s="6">
        <v>24</v>
      </c>
      <c r="G1154" s="30">
        <f t="shared" si="167"/>
        <v>10.777000000000001</v>
      </c>
    </row>
    <row r="1155" spans="1:7" ht="22.5">
      <c r="A1155" s="22" t="s">
        <v>21</v>
      </c>
      <c r="B1155" s="28">
        <f t="shared" si="168"/>
        <v>99.48</v>
      </c>
      <c r="C1155" s="95">
        <v>497.4</v>
      </c>
      <c r="D1155" s="29">
        <v>0.2</v>
      </c>
      <c r="E1155" s="32" t="s">
        <v>5</v>
      </c>
      <c r="F1155" s="6">
        <v>24</v>
      </c>
      <c r="G1155" s="30">
        <f t="shared" si="167"/>
        <v>4.1450000000000005</v>
      </c>
    </row>
    <row r="1156" spans="1:7" ht="16.5" thickBot="1">
      <c r="A1156" s="35" t="s">
        <v>1</v>
      </c>
      <c r="B1156" s="76">
        <f>SUM(B1149:B1155)</f>
        <v>2611.35</v>
      </c>
      <c r="C1156" s="24"/>
      <c r="D1156" s="69">
        <f>SUM(D1149:D1155)</f>
        <v>5.250000000000001</v>
      </c>
      <c r="E1156" s="79"/>
      <c r="F1156" s="91"/>
      <c r="G1156" s="25"/>
    </row>
    <row r="1158" spans="1:7" ht="15.75">
      <c r="A1158" s="100" t="s">
        <v>10</v>
      </c>
      <c r="B1158" s="100"/>
      <c r="C1158" s="100"/>
      <c r="D1158" s="100"/>
      <c r="E1158" s="100"/>
      <c r="F1158" s="100"/>
      <c r="G1158" s="100"/>
    </row>
    <row r="1159" spans="1:7" ht="15.75">
      <c r="A1159" s="100" t="s">
        <v>118</v>
      </c>
      <c r="B1159" s="100"/>
      <c r="C1159" s="100"/>
      <c r="D1159" s="100"/>
      <c r="E1159" s="100"/>
      <c r="F1159" s="100"/>
      <c r="G1159" s="100"/>
    </row>
    <row r="1160" spans="1:7" ht="52.5" customHeight="1">
      <c r="A1160" s="101" t="s">
        <v>0</v>
      </c>
      <c r="B1160" s="101" t="s">
        <v>26</v>
      </c>
      <c r="C1160" s="103" t="s">
        <v>38</v>
      </c>
      <c r="D1160" s="104"/>
      <c r="E1160" s="105" t="s">
        <v>11</v>
      </c>
      <c r="F1160" s="106"/>
      <c r="G1160" s="107"/>
    </row>
    <row r="1161" spans="1:7" ht="126">
      <c r="A1161" s="102"/>
      <c r="B1161" s="102"/>
      <c r="C1161" s="92" t="s">
        <v>6</v>
      </c>
      <c r="D1161" s="12" t="s">
        <v>2</v>
      </c>
      <c r="E1161" s="10" t="s">
        <v>9</v>
      </c>
      <c r="F1161" s="9" t="s">
        <v>8</v>
      </c>
      <c r="G1161" s="9" t="s">
        <v>25</v>
      </c>
    </row>
    <row r="1162" spans="1:7" ht="56.25">
      <c r="A1162" s="8" t="s">
        <v>15</v>
      </c>
      <c r="B1162" s="28">
        <f>D1162*C1162</f>
        <v>909.328</v>
      </c>
      <c r="C1162" s="95">
        <v>988.4</v>
      </c>
      <c r="D1162" s="61">
        <v>0.92</v>
      </c>
      <c r="E1162" s="32" t="s">
        <v>13</v>
      </c>
      <c r="F1162" s="93">
        <v>1082.5</v>
      </c>
      <c r="G1162" s="34">
        <f aca="true" t="shared" si="169" ref="G1162:G1169">B1162/F1162</f>
        <v>0.8400258660508083</v>
      </c>
    </row>
    <row r="1163" spans="1:7" ht="31.5">
      <c r="A1163" s="21" t="s">
        <v>16</v>
      </c>
      <c r="B1163" s="28">
        <f aca="true" t="shared" si="170" ref="B1163:B1169">D1163*C1163</f>
        <v>385.476</v>
      </c>
      <c r="C1163" s="95">
        <v>988.4</v>
      </c>
      <c r="D1163" s="27">
        <v>0.39</v>
      </c>
      <c r="E1163" s="36" t="s">
        <v>12</v>
      </c>
      <c r="F1163" s="14">
        <v>1</v>
      </c>
      <c r="G1163" s="63">
        <f t="shared" si="169"/>
        <v>385.476</v>
      </c>
    </row>
    <row r="1164" spans="1:7" ht="22.5">
      <c r="A1164" s="22" t="s">
        <v>17</v>
      </c>
      <c r="B1164" s="28">
        <f t="shared" si="170"/>
        <v>108.724</v>
      </c>
      <c r="C1164" s="95">
        <v>988.4</v>
      </c>
      <c r="D1164" s="29">
        <v>0.11</v>
      </c>
      <c r="E1164" s="32" t="s">
        <v>3</v>
      </c>
      <c r="F1164" s="6">
        <v>170</v>
      </c>
      <c r="G1164" s="30">
        <f t="shared" si="169"/>
        <v>0.6395529411764707</v>
      </c>
    </row>
    <row r="1165" spans="1:7" ht="56.25">
      <c r="A1165" s="23" t="s">
        <v>18</v>
      </c>
      <c r="B1165" s="28">
        <f t="shared" si="170"/>
        <v>830.256</v>
      </c>
      <c r="C1165" s="95">
        <v>988.4</v>
      </c>
      <c r="D1165" s="29">
        <v>0.84</v>
      </c>
      <c r="E1165" s="32" t="s">
        <v>14</v>
      </c>
      <c r="F1165" s="93">
        <v>1082.5</v>
      </c>
      <c r="G1165" s="30">
        <f t="shared" si="169"/>
        <v>0.7669801385681293</v>
      </c>
    </row>
    <row r="1166" spans="1:7" ht="33.75">
      <c r="A1166" s="21" t="s">
        <v>19</v>
      </c>
      <c r="B1166" s="28">
        <f t="shared" si="170"/>
        <v>2243.668</v>
      </c>
      <c r="C1166" s="95">
        <v>988.4</v>
      </c>
      <c r="D1166" s="27">
        <v>2.27</v>
      </c>
      <c r="E1166" s="36" t="s">
        <v>4</v>
      </c>
      <c r="F1166" s="90">
        <v>1842.7</v>
      </c>
      <c r="G1166" s="31">
        <f t="shared" si="169"/>
        <v>1.217598089759592</v>
      </c>
    </row>
    <row r="1167" spans="1:7" ht="22.5">
      <c r="A1167" s="37" t="s">
        <v>20</v>
      </c>
      <c r="B1167" s="28">
        <f t="shared" si="170"/>
        <v>513.968</v>
      </c>
      <c r="C1167" s="95">
        <v>988.4</v>
      </c>
      <c r="D1167" s="29">
        <v>0.52</v>
      </c>
      <c r="E1167" s="32" t="s">
        <v>5</v>
      </c>
      <c r="F1167" s="6">
        <v>38</v>
      </c>
      <c r="G1167" s="30">
        <f t="shared" si="169"/>
        <v>13.525473684210525</v>
      </c>
    </row>
    <row r="1168" spans="1:7" ht="22.5">
      <c r="A1168" s="22" t="s">
        <v>21</v>
      </c>
      <c r="B1168" s="28">
        <f t="shared" si="170"/>
        <v>197.68</v>
      </c>
      <c r="C1168" s="95">
        <v>988.4</v>
      </c>
      <c r="D1168" s="29">
        <v>0.2</v>
      </c>
      <c r="E1168" s="32" t="s">
        <v>5</v>
      </c>
      <c r="F1168" s="6">
        <v>38</v>
      </c>
      <c r="G1168" s="30">
        <f t="shared" si="169"/>
        <v>5.202105263157895</v>
      </c>
    </row>
    <row r="1169" spans="1:7" ht="33.75">
      <c r="A1169" s="58" t="s">
        <v>22</v>
      </c>
      <c r="B1169" s="28">
        <f t="shared" si="170"/>
        <v>316.288</v>
      </c>
      <c r="C1169" s="95">
        <v>988.4</v>
      </c>
      <c r="D1169" s="59">
        <v>0.32</v>
      </c>
      <c r="E1169" s="32" t="s">
        <v>24</v>
      </c>
      <c r="F1169" s="13">
        <v>182</v>
      </c>
      <c r="G1169" s="60">
        <f t="shared" si="169"/>
        <v>1.7378461538461538</v>
      </c>
    </row>
    <row r="1170" spans="1:7" ht="16.5" thickBot="1">
      <c r="A1170" s="35" t="s">
        <v>1</v>
      </c>
      <c r="B1170" s="76">
        <f>SUM(B1162:B1169)</f>
        <v>5505.388000000001</v>
      </c>
      <c r="C1170" s="24"/>
      <c r="D1170" s="69">
        <f>SUM(D1162:D1169)</f>
        <v>5.570000000000001</v>
      </c>
      <c r="E1170" s="79"/>
      <c r="F1170" s="91"/>
      <c r="G1170" s="25"/>
    </row>
    <row r="1172" spans="1:7" ht="15.75">
      <c r="A1172" s="100" t="s">
        <v>10</v>
      </c>
      <c r="B1172" s="100"/>
      <c r="C1172" s="100"/>
      <c r="D1172" s="100"/>
      <c r="E1172" s="100"/>
      <c r="F1172" s="100"/>
      <c r="G1172" s="100"/>
    </row>
    <row r="1173" spans="1:7" ht="15.75">
      <c r="A1173" s="100" t="s">
        <v>119</v>
      </c>
      <c r="B1173" s="100"/>
      <c r="C1173" s="100"/>
      <c r="D1173" s="100"/>
      <c r="E1173" s="100"/>
      <c r="F1173" s="100"/>
      <c r="G1173" s="100"/>
    </row>
    <row r="1174" spans="1:7" ht="55.5" customHeight="1">
      <c r="A1174" s="101" t="s">
        <v>0</v>
      </c>
      <c r="B1174" s="101" t="s">
        <v>26</v>
      </c>
      <c r="C1174" s="103" t="s">
        <v>38</v>
      </c>
      <c r="D1174" s="104"/>
      <c r="E1174" s="105" t="s">
        <v>11</v>
      </c>
      <c r="F1174" s="106"/>
      <c r="G1174" s="107"/>
    </row>
    <row r="1175" spans="1:7" ht="126">
      <c r="A1175" s="102"/>
      <c r="B1175" s="102"/>
      <c r="C1175" s="92" t="s">
        <v>6</v>
      </c>
      <c r="D1175" s="12" t="s">
        <v>2</v>
      </c>
      <c r="E1175" s="10" t="s">
        <v>9</v>
      </c>
      <c r="F1175" s="9" t="s">
        <v>8</v>
      </c>
      <c r="G1175" s="9" t="s">
        <v>25</v>
      </c>
    </row>
    <row r="1176" spans="1:7" ht="56.25">
      <c r="A1176" s="8" t="s">
        <v>15</v>
      </c>
      <c r="B1176" s="28">
        <f>D1176*C1176</f>
        <v>458.71200000000005</v>
      </c>
      <c r="C1176" s="95">
        <v>498.6</v>
      </c>
      <c r="D1176" s="61">
        <v>0.92</v>
      </c>
      <c r="E1176" s="32" t="s">
        <v>13</v>
      </c>
      <c r="F1176" s="93">
        <v>450</v>
      </c>
      <c r="G1176" s="34">
        <f aca="true" t="shared" si="171" ref="G1176:G1182">B1176/F1176</f>
        <v>1.01936</v>
      </c>
    </row>
    <row r="1177" spans="1:7" ht="31.5">
      <c r="A1177" s="21" t="s">
        <v>16</v>
      </c>
      <c r="B1177" s="28">
        <f aca="true" t="shared" si="172" ref="B1177:B1182">D1177*C1177</f>
        <v>194.454</v>
      </c>
      <c r="C1177" s="95">
        <v>498.6</v>
      </c>
      <c r="D1177" s="27">
        <v>0.39</v>
      </c>
      <c r="E1177" s="36" t="s">
        <v>12</v>
      </c>
      <c r="F1177" s="14">
        <v>1</v>
      </c>
      <c r="G1177" s="63">
        <f t="shared" si="171"/>
        <v>194.454</v>
      </c>
    </row>
    <row r="1178" spans="1:7" ht="22.5">
      <c r="A1178" s="22" t="s">
        <v>17</v>
      </c>
      <c r="B1178" s="28">
        <f t="shared" si="172"/>
        <v>54.846000000000004</v>
      </c>
      <c r="C1178" s="95">
        <v>498.6</v>
      </c>
      <c r="D1178" s="29">
        <v>0.11</v>
      </c>
      <c r="E1178" s="32" t="s">
        <v>3</v>
      </c>
      <c r="F1178" s="6">
        <v>64</v>
      </c>
      <c r="G1178" s="30">
        <f t="shared" si="171"/>
        <v>0.8569687500000001</v>
      </c>
    </row>
    <row r="1179" spans="1:7" ht="56.25">
      <c r="A1179" s="23" t="s">
        <v>18</v>
      </c>
      <c r="B1179" s="28">
        <f t="shared" si="172"/>
        <v>418.824</v>
      </c>
      <c r="C1179" s="95">
        <v>498.6</v>
      </c>
      <c r="D1179" s="29">
        <v>0.84</v>
      </c>
      <c r="E1179" s="32" t="s">
        <v>14</v>
      </c>
      <c r="F1179" s="93">
        <v>450</v>
      </c>
      <c r="G1179" s="30">
        <f t="shared" si="171"/>
        <v>0.93072</v>
      </c>
    </row>
    <row r="1180" spans="1:7" ht="33.75">
      <c r="A1180" s="21" t="s">
        <v>19</v>
      </c>
      <c r="B1180" s="28">
        <f t="shared" si="172"/>
        <v>1131.8220000000001</v>
      </c>
      <c r="C1180" s="95">
        <v>498.6</v>
      </c>
      <c r="D1180" s="27">
        <v>2.27</v>
      </c>
      <c r="E1180" s="36" t="s">
        <v>4</v>
      </c>
      <c r="F1180" s="90">
        <v>689.7</v>
      </c>
      <c r="G1180" s="31">
        <f t="shared" si="171"/>
        <v>1.6410352327098738</v>
      </c>
    </row>
    <row r="1181" spans="1:7" ht="22.5">
      <c r="A1181" s="37" t="s">
        <v>20</v>
      </c>
      <c r="B1181" s="28">
        <f t="shared" si="172"/>
        <v>259.27200000000005</v>
      </c>
      <c r="C1181" s="95">
        <v>498.6</v>
      </c>
      <c r="D1181" s="29">
        <v>0.52</v>
      </c>
      <c r="E1181" s="32" t="s">
        <v>5</v>
      </c>
      <c r="F1181" s="6">
        <v>14</v>
      </c>
      <c r="G1181" s="30">
        <f t="shared" si="171"/>
        <v>18.519428571428573</v>
      </c>
    </row>
    <row r="1182" spans="1:7" ht="22.5">
      <c r="A1182" s="22" t="s">
        <v>21</v>
      </c>
      <c r="B1182" s="28">
        <f t="shared" si="172"/>
        <v>99.72000000000001</v>
      </c>
      <c r="C1182" s="95">
        <v>498.6</v>
      </c>
      <c r="D1182" s="29">
        <v>0.2</v>
      </c>
      <c r="E1182" s="32" t="s">
        <v>5</v>
      </c>
      <c r="F1182" s="6">
        <v>14</v>
      </c>
      <c r="G1182" s="30">
        <f t="shared" si="171"/>
        <v>7.122857142857144</v>
      </c>
    </row>
    <row r="1183" spans="1:7" ht="16.5" thickBot="1">
      <c r="A1183" s="35" t="s">
        <v>1</v>
      </c>
      <c r="B1183" s="76">
        <f>SUM(B1176:B1182)</f>
        <v>2617.65</v>
      </c>
      <c r="C1183" s="24"/>
      <c r="D1183" s="69">
        <f>SUM(D1176:D1182)</f>
        <v>5.250000000000001</v>
      </c>
      <c r="E1183" s="79"/>
      <c r="F1183" s="91"/>
      <c r="G1183" s="25"/>
    </row>
    <row r="1185" spans="1:7" ht="15.75">
      <c r="A1185" s="100" t="s">
        <v>10</v>
      </c>
      <c r="B1185" s="100"/>
      <c r="C1185" s="100"/>
      <c r="D1185" s="100"/>
      <c r="E1185" s="100"/>
      <c r="F1185" s="100"/>
      <c r="G1185" s="100"/>
    </row>
    <row r="1186" spans="1:7" ht="15.75">
      <c r="A1186" s="100" t="s">
        <v>120</v>
      </c>
      <c r="B1186" s="100"/>
      <c r="C1186" s="100"/>
      <c r="D1186" s="100"/>
      <c r="E1186" s="100"/>
      <c r="F1186" s="100"/>
      <c r="G1186" s="100"/>
    </row>
    <row r="1187" spans="1:7" ht="48" customHeight="1">
      <c r="A1187" s="101" t="s">
        <v>0</v>
      </c>
      <c r="B1187" s="101" t="s">
        <v>26</v>
      </c>
      <c r="C1187" s="103" t="s">
        <v>38</v>
      </c>
      <c r="D1187" s="104"/>
      <c r="E1187" s="105" t="s">
        <v>11</v>
      </c>
      <c r="F1187" s="106"/>
      <c r="G1187" s="107"/>
    </row>
    <row r="1188" spans="1:7" ht="126">
      <c r="A1188" s="102"/>
      <c r="B1188" s="102"/>
      <c r="C1188" s="92" t="s">
        <v>6</v>
      </c>
      <c r="D1188" s="12" t="s">
        <v>2</v>
      </c>
      <c r="E1188" s="10" t="s">
        <v>9</v>
      </c>
      <c r="F1188" s="9" t="s">
        <v>8</v>
      </c>
      <c r="G1188" s="9" t="s">
        <v>25</v>
      </c>
    </row>
    <row r="1189" spans="1:7" ht="56.25">
      <c r="A1189" s="8" t="s">
        <v>15</v>
      </c>
      <c r="B1189" s="28">
        <f>D1189*C1189</f>
        <v>778.136</v>
      </c>
      <c r="C1189" s="95">
        <v>845.8</v>
      </c>
      <c r="D1189" s="61">
        <v>0.92</v>
      </c>
      <c r="E1189" s="32" t="s">
        <v>13</v>
      </c>
      <c r="F1189" s="93">
        <v>664.5</v>
      </c>
      <c r="G1189" s="34">
        <f aca="true" t="shared" si="173" ref="G1189:G1196">B1189/F1189</f>
        <v>1.17100978179082</v>
      </c>
    </row>
    <row r="1190" spans="1:7" ht="31.5">
      <c r="A1190" s="21" t="s">
        <v>16</v>
      </c>
      <c r="B1190" s="28">
        <f aca="true" t="shared" si="174" ref="B1190:B1196">D1190*C1190</f>
        <v>329.86199999999997</v>
      </c>
      <c r="C1190" s="95">
        <v>845.8</v>
      </c>
      <c r="D1190" s="27">
        <v>0.39</v>
      </c>
      <c r="E1190" s="36" t="s">
        <v>12</v>
      </c>
      <c r="F1190" s="14">
        <v>1</v>
      </c>
      <c r="G1190" s="63">
        <f t="shared" si="173"/>
        <v>329.86199999999997</v>
      </c>
    </row>
    <row r="1191" spans="1:7" ht="22.5">
      <c r="A1191" s="22" t="s">
        <v>17</v>
      </c>
      <c r="B1191" s="28">
        <f t="shared" si="174"/>
        <v>93.038</v>
      </c>
      <c r="C1191" s="95">
        <v>845.8</v>
      </c>
      <c r="D1191" s="29">
        <v>0.11</v>
      </c>
      <c r="E1191" s="32" t="s">
        <v>3</v>
      </c>
      <c r="F1191" s="6">
        <v>123</v>
      </c>
      <c r="G1191" s="30">
        <f t="shared" si="173"/>
        <v>0.7564065040650406</v>
      </c>
    </row>
    <row r="1192" spans="1:7" ht="56.25">
      <c r="A1192" s="23" t="s">
        <v>18</v>
      </c>
      <c r="B1192" s="28">
        <f t="shared" si="174"/>
        <v>710.472</v>
      </c>
      <c r="C1192" s="95">
        <v>845.8</v>
      </c>
      <c r="D1192" s="29">
        <v>0.84</v>
      </c>
      <c r="E1192" s="32" t="s">
        <v>14</v>
      </c>
      <c r="F1192" s="93">
        <v>664.5</v>
      </c>
      <c r="G1192" s="30">
        <f t="shared" si="173"/>
        <v>1.0691828442437923</v>
      </c>
    </row>
    <row r="1193" spans="1:7" ht="33.75">
      <c r="A1193" s="21" t="s">
        <v>19</v>
      </c>
      <c r="B1193" s="28">
        <f t="shared" si="174"/>
        <v>1919.966</v>
      </c>
      <c r="C1193" s="95">
        <v>845.8</v>
      </c>
      <c r="D1193" s="27">
        <v>2.27</v>
      </c>
      <c r="E1193" s="36" t="s">
        <v>4</v>
      </c>
      <c r="F1193" s="90">
        <v>689.7</v>
      </c>
      <c r="G1193" s="31">
        <f t="shared" si="173"/>
        <v>2.783769754965927</v>
      </c>
    </row>
    <row r="1194" spans="1:7" ht="22.5">
      <c r="A1194" s="37" t="s">
        <v>20</v>
      </c>
      <c r="B1194" s="28">
        <f t="shared" si="174"/>
        <v>439.816</v>
      </c>
      <c r="C1194" s="95">
        <v>845.8</v>
      </c>
      <c r="D1194" s="29">
        <v>0.52</v>
      </c>
      <c r="E1194" s="32" t="s">
        <v>5</v>
      </c>
      <c r="F1194" s="6">
        <v>40</v>
      </c>
      <c r="G1194" s="30">
        <f t="shared" si="173"/>
        <v>10.9954</v>
      </c>
    </row>
    <row r="1195" spans="1:7" ht="22.5">
      <c r="A1195" s="22" t="s">
        <v>21</v>
      </c>
      <c r="B1195" s="28">
        <f t="shared" si="174"/>
        <v>169.16</v>
      </c>
      <c r="C1195" s="95">
        <v>845.8</v>
      </c>
      <c r="D1195" s="29">
        <v>0.2</v>
      </c>
      <c r="E1195" s="32" t="s">
        <v>5</v>
      </c>
      <c r="F1195" s="6">
        <v>40</v>
      </c>
      <c r="G1195" s="30">
        <f t="shared" si="173"/>
        <v>4.229</v>
      </c>
    </row>
    <row r="1196" spans="1:7" ht="33.75">
      <c r="A1196" s="58" t="s">
        <v>22</v>
      </c>
      <c r="B1196" s="28">
        <f t="shared" si="174"/>
        <v>228.366</v>
      </c>
      <c r="C1196" s="95">
        <v>845.8</v>
      </c>
      <c r="D1196" s="59">
        <v>0.27</v>
      </c>
      <c r="E1196" s="32" t="s">
        <v>24</v>
      </c>
      <c r="F1196" s="13">
        <v>104</v>
      </c>
      <c r="G1196" s="60">
        <f t="shared" si="173"/>
        <v>2.195826923076923</v>
      </c>
    </row>
    <row r="1197" spans="1:7" ht="16.5" thickBot="1">
      <c r="A1197" s="35" t="s">
        <v>1</v>
      </c>
      <c r="B1197" s="76">
        <f>SUM(B1189:B1195)</f>
        <v>4440.45</v>
      </c>
      <c r="C1197" s="24"/>
      <c r="D1197" s="69">
        <f>SUM(D1189:D1195)</f>
        <v>5.250000000000001</v>
      </c>
      <c r="E1197" s="79"/>
      <c r="F1197" s="91"/>
      <c r="G1197" s="25"/>
    </row>
    <row r="1199" spans="1:7" ht="15.75">
      <c r="A1199" s="100" t="s">
        <v>10</v>
      </c>
      <c r="B1199" s="100"/>
      <c r="C1199" s="100"/>
      <c r="D1199" s="100"/>
      <c r="E1199" s="100"/>
      <c r="F1199" s="100"/>
      <c r="G1199" s="100"/>
    </row>
    <row r="1200" spans="1:7" ht="15.75">
      <c r="A1200" s="100" t="s">
        <v>121</v>
      </c>
      <c r="B1200" s="100"/>
      <c r="C1200" s="100"/>
      <c r="D1200" s="100"/>
      <c r="E1200" s="100"/>
      <c r="F1200" s="100"/>
      <c r="G1200" s="100"/>
    </row>
    <row r="1201" spans="1:7" ht="47.25" customHeight="1">
      <c r="A1201" s="101" t="s">
        <v>0</v>
      </c>
      <c r="B1201" s="101" t="s">
        <v>26</v>
      </c>
      <c r="C1201" s="103" t="s">
        <v>38</v>
      </c>
      <c r="D1201" s="104"/>
      <c r="E1201" s="105" t="s">
        <v>11</v>
      </c>
      <c r="F1201" s="106"/>
      <c r="G1201" s="107"/>
    </row>
    <row r="1202" spans="1:7" ht="126">
      <c r="A1202" s="102"/>
      <c r="B1202" s="102"/>
      <c r="C1202" s="92" t="s">
        <v>6</v>
      </c>
      <c r="D1202" s="12" t="s">
        <v>2</v>
      </c>
      <c r="E1202" s="10" t="s">
        <v>9</v>
      </c>
      <c r="F1202" s="9" t="s">
        <v>8</v>
      </c>
      <c r="G1202" s="9" t="s">
        <v>25</v>
      </c>
    </row>
    <row r="1203" spans="1:7" ht="56.25">
      <c r="A1203" s="8" t="s">
        <v>15</v>
      </c>
      <c r="B1203" s="28">
        <f>D1203*C1203</f>
        <v>772.34</v>
      </c>
      <c r="C1203" s="95">
        <v>839.5</v>
      </c>
      <c r="D1203" s="61">
        <v>0.92</v>
      </c>
      <c r="E1203" s="32" t="s">
        <v>13</v>
      </c>
      <c r="F1203" s="93">
        <v>664.5</v>
      </c>
      <c r="G1203" s="34">
        <f aca="true" t="shared" si="175" ref="G1203:G1209">B1203/F1203</f>
        <v>1.1622874341610234</v>
      </c>
    </row>
    <row r="1204" spans="1:7" ht="31.5">
      <c r="A1204" s="21" t="s">
        <v>16</v>
      </c>
      <c r="B1204" s="28">
        <f aca="true" t="shared" si="176" ref="B1204:B1209">D1204*C1204</f>
        <v>327.40500000000003</v>
      </c>
      <c r="C1204" s="95">
        <v>839.5</v>
      </c>
      <c r="D1204" s="27">
        <v>0.39</v>
      </c>
      <c r="E1204" s="36" t="s">
        <v>12</v>
      </c>
      <c r="F1204" s="14">
        <v>1</v>
      </c>
      <c r="G1204" s="63">
        <f t="shared" si="175"/>
        <v>327.40500000000003</v>
      </c>
    </row>
    <row r="1205" spans="1:7" ht="22.5">
      <c r="A1205" s="22" t="s">
        <v>17</v>
      </c>
      <c r="B1205" s="28">
        <f t="shared" si="176"/>
        <v>92.345</v>
      </c>
      <c r="C1205" s="95">
        <v>839.5</v>
      </c>
      <c r="D1205" s="29">
        <v>0.11</v>
      </c>
      <c r="E1205" s="32" t="s">
        <v>3</v>
      </c>
      <c r="F1205" s="6">
        <v>115</v>
      </c>
      <c r="G1205" s="30">
        <f t="shared" si="175"/>
        <v>0.8029999999999999</v>
      </c>
    </row>
    <row r="1206" spans="1:7" ht="56.25">
      <c r="A1206" s="23" t="s">
        <v>18</v>
      </c>
      <c r="B1206" s="28">
        <f t="shared" si="176"/>
        <v>705.18</v>
      </c>
      <c r="C1206" s="95">
        <v>839.5</v>
      </c>
      <c r="D1206" s="29">
        <v>0.84</v>
      </c>
      <c r="E1206" s="32" t="s">
        <v>14</v>
      </c>
      <c r="F1206" s="93">
        <v>664.5</v>
      </c>
      <c r="G1206" s="30">
        <f t="shared" si="175"/>
        <v>1.061218961625282</v>
      </c>
    </row>
    <row r="1207" spans="1:7" ht="33.75">
      <c r="A1207" s="21" t="s">
        <v>19</v>
      </c>
      <c r="B1207" s="28">
        <f t="shared" si="176"/>
        <v>1905.665</v>
      </c>
      <c r="C1207" s="95">
        <v>839.5</v>
      </c>
      <c r="D1207" s="27">
        <v>2.27</v>
      </c>
      <c r="E1207" s="36" t="s">
        <v>4</v>
      </c>
      <c r="F1207" s="90">
        <v>1132</v>
      </c>
      <c r="G1207" s="31">
        <f t="shared" si="175"/>
        <v>1.6834496466431095</v>
      </c>
    </row>
    <row r="1208" spans="1:7" ht="22.5">
      <c r="A1208" s="37" t="s">
        <v>20</v>
      </c>
      <c r="B1208" s="28">
        <f t="shared" si="176"/>
        <v>436.54</v>
      </c>
      <c r="C1208" s="95">
        <v>839.5</v>
      </c>
      <c r="D1208" s="29">
        <v>0.52</v>
      </c>
      <c r="E1208" s="32" t="s">
        <v>5</v>
      </c>
      <c r="F1208" s="6">
        <v>28</v>
      </c>
      <c r="G1208" s="30">
        <f t="shared" si="175"/>
        <v>15.590714285714286</v>
      </c>
    </row>
    <row r="1209" spans="1:7" ht="22.5">
      <c r="A1209" s="22" t="s">
        <v>21</v>
      </c>
      <c r="B1209" s="28">
        <f t="shared" si="176"/>
        <v>167.9</v>
      </c>
      <c r="C1209" s="95">
        <v>839.5</v>
      </c>
      <c r="D1209" s="29">
        <v>0.2</v>
      </c>
      <c r="E1209" s="32" t="s">
        <v>5</v>
      </c>
      <c r="F1209" s="6">
        <v>28</v>
      </c>
      <c r="G1209" s="30">
        <f t="shared" si="175"/>
        <v>5.996428571428572</v>
      </c>
    </row>
    <row r="1210" spans="1:7" ht="16.5" thickBot="1">
      <c r="A1210" s="35" t="s">
        <v>1</v>
      </c>
      <c r="B1210" s="76">
        <f>SUM(B1203:B1209)</f>
        <v>4407.375</v>
      </c>
      <c r="C1210" s="24"/>
      <c r="D1210" s="69">
        <f>SUM(D1203:D1209)</f>
        <v>5.250000000000001</v>
      </c>
      <c r="E1210" s="79"/>
      <c r="F1210" s="91"/>
      <c r="G1210" s="25"/>
    </row>
    <row r="1212" spans="1:7" ht="15.75">
      <c r="A1212" s="100" t="s">
        <v>10</v>
      </c>
      <c r="B1212" s="100"/>
      <c r="C1212" s="100"/>
      <c r="D1212" s="100"/>
      <c r="E1212" s="100"/>
      <c r="F1212" s="100"/>
      <c r="G1212" s="100"/>
    </row>
    <row r="1213" spans="1:7" ht="15.75">
      <c r="A1213" s="100" t="s">
        <v>122</v>
      </c>
      <c r="B1213" s="100"/>
      <c r="C1213" s="100"/>
      <c r="D1213" s="100"/>
      <c r="E1213" s="100"/>
      <c r="F1213" s="100"/>
      <c r="G1213" s="100"/>
    </row>
    <row r="1214" spans="1:7" ht="49.5" customHeight="1">
      <c r="A1214" s="101" t="s">
        <v>0</v>
      </c>
      <c r="B1214" s="101" t="s">
        <v>26</v>
      </c>
      <c r="C1214" s="103" t="s">
        <v>38</v>
      </c>
      <c r="D1214" s="104"/>
      <c r="E1214" s="105" t="s">
        <v>11</v>
      </c>
      <c r="F1214" s="106"/>
      <c r="G1214" s="107"/>
    </row>
    <row r="1215" spans="1:7" ht="126">
      <c r="A1215" s="102"/>
      <c r="B1215" s="102"/>
      <c r="C1215" s="92" t="s">
        <v>6</v>
      </c>
      <c r="D1215" s="12" t="s">
        <v>2</v>
      </c>
      <c r="E1215" s="10" t="s">
        <v>9</v>
      </c>
      <c r="F1215" s="9" t="s">
        <v>8</v>
      </c>
      <c r="G1215" s="9" t="s">
        <v>25</v>
      </c>
    </row>
    <row r="1216" spans="1:7" ht="56.25">
      <c r="A1216" s="8" t="s">
        <v>15</v>
      </c>
      <c r="B1216" s="28">
        <f>D1216*C1216</f>
        <v>2923.3</v>
      </c>
      <c r="C1216" s="95">
        <v>3177.5</v>
      </c>
      <c r="D1216" s="61">
        <v>0.92</v>
      </c>
      <c r="E1216" s="32" t="s">
        <v>13</v>
      </c>
      <c r="F1216" s="93">
        <v>4324</v>
      </c>
      <c r="G1216" s="34">
        <f aca="true" t="shared" si="177" ref="G1216:G1223">B1216/F1216</f>
        <v>0.6760638297872341</v>
      </c>
    </row>
    <row r="1217" spans="1:7" ht="31.5">
      <c r="A1217" s="21" t="s">
        <v>16</v>
      </c>
      <c r="B1217" s="28">
        <f aca="true" t="shared" si="178" ref="B1217:B1223">D1217*C1217</f>
        <v>1239.2250000000001</v>
      </c>
      <c r="C1217" s="95">
        <v>3177.5</v>
      </c>
      <c r="D1217" s="27">
        <v>0.39</v>
      </c>
      <c r="E1217" s="36" t="s">
        <v>12</v>
      </c>
      <c r="F1217" s="14">
        <v>1</v>
      </c>
      <c r="G1217" s="63">
        <f t="shared" si="177"/>
        <v>1239.2250000000001</v>
      </c>
    </row>
    <row r="1218" spans="1:7" ht="22.5">
      <c r="A1218" s="22" t="s">
        <v>17</v>
      </c>
      <c r="B1218" s="28">
        <f t="shared" si="178"/>
        <v>349.525</v>
      </c>
      <c r="C1218" s="95">
        <v>3177.5</v>
      </c>
      <c r="D1218" s="29">
        <v>0.11</v>
      </c>
      <c r="E1218" s="32" t="s">
        <v>3</v>
      </c>
      <c r="F1218" s="6">
        <v>1210</v>
      </c>
      <c r="G1218" s="30">
        <f t="shared" si="177"/>
        <v>0.2888636363636363</v>
      </c>
    </row>
    <row r="1219" spans="1:7" ht="56.25">
      <c r="A1219" s="23" t="s">
        <v>18</v>
      </c>
      <c r="B1219" s="28">
        <f t="shared" si="178"/>
        <v>2669.1</v>
      </c>
      <c r="C1219" s="95">
        <v>3177.5</v>
      </c>
      <c r="D1219" s="29">
        <v>0.84</v>
      </c>
      <c r="E1219" s="32" t="s">
        <v>14</v>
      </c>
      <c r="F1219" s="93">
        <v>4324</v>
      </c>
      <c r="G1219" s="30">
        <f t="shared" si="177"/>
        <v>0.6172756706753006</v>
      </c>
    </row>
    <row r="1220" spans="1:7" ht="33.75">
      <c r="A1220" s="21" t="s">
        <v>19</v>
      </c>
      <c r="B1220" s="28">
        <f t="shared" si="178"/>
        <v>7212.925</v>
      </c>
      <c r="C1220" s="95">
        <v>3177.5</v>
      </c>
      <c r="D1220" s="27">
        <v>2.27</v>
      </c>
      <c r="E1220" s="36" t="s">
        <v>4</v>
      </c>
      <c r="F1220" s="90">
        <v>1930</v>
      </c>
      <c r="G1220" s="31">
        <f t="shared" si="177"/>
        <v>3.7372668393782384</v>
      </c>
    </row>
    <row r="1221" spans="1:7" ht="22.5">
      <c r="A1221" s="37" t="s">
        <v>20</v>
      </c>
      <c r="B1221" s="28">
        <f t="shared" si="178"/>
        <v>1652.3</v>
      </c>
      <c r="C1221" s="95">
        <v>3177.5</v>
      </c>
      <c r="D1221" s="29">
        <v>0.52</v>
      </c>
      <c r="E1221" s="32" t="s">
        <v>5</v>
      </c>
      <c r="F1221" s="6">
        <v>145</v>
      </c>
      <c r="G1221" s="30">
        <f t="shared" si="177"/>
        <v>11.395172413793103</v>
      </c>
    </row>
    <row r="1222" spans="1:7" ht="22.5">
      <c r="A1222" s="22" t="s">
        <v>21</v>
      </c>
      <c r="B1222" s="28">
        <f t="shared" si="178"/>
        <v>635.5</v>
      </c>
      <c r="C1222" s="95">
        <v>3177.5</v>
      </c>
      <c r="D1222" s="29">
        <v>0.2</v>
      </c>
      <c r="E1222" s="32" t="s">
        <v>5</v>
      </c>
      <c r="F1222" s="6">
        <v>145</v>
      </c>
      <c r="G1222" s="30">
        <f t="shared" si="177"/>
        <v>4.382758620689655</v>
      </c>
    </row>
    <row r="1223" spans="1:7" ht="33.75">
      <c r="A1223" s="58" t="s">
        <v>22</v>
      </c>
      <c r="B1223" s="28">
        <f t="shared" si="178"/>
        <v>254.20000000000002</v>
      </c>
      <c r="C1223" s="95">
        <v>3177.5</v>
      </c>
      <c r="D1223" s="59">
        <v>0.08</v>
      </c>
      <c r="E1223" s="32" t="s">
        <v>24</v>
      </c>
      <c r="F1223" s="13">
        <v>502</v>
      </c>
      <c r="G1223" s="60">
        <f t="shared" si="177"/>
        <v>0.5063745019920319</v>
      </c>
    </row>
    <row r="1224" spans="1:7" ht="16.5" thickBot="1">
      <c r="A1224" s="35" t="s">
        <v>1</v>
      </c>
      <c r="B1224" s="76">
        <f>SUM(B1216:B1223)</f>
        <v>16936.075</v>
      </c>
      <c r="C1224" s="24"/>
      <c r="D1224" s="69">
        <f>SUM(D1216:D1223)</f>
        <v>5.330000000000001</v>
      </c>
      <c r="E1224" s="79"/>
      <c r="F1224" s="91"/>
      <c r="G1224" s="25"/>
    </row>
    <row r="1226" spans="1:7" ht="15.75">
      <c r="A1226" s="100" t="s">
        <v>10</v>
      </c>
      <c r="B1226" s="100"/>
      <c r="C1226" s="100"/>
      <c r="D1226" s="100"/>
      <c r="E1226" s="100"/>
      <c r="F1226" s="100"/>
      <c r="G1226" s="100"/>
    </row>
    <row r="1227" spans="1:7" ht="15.75">
      <c r="A1227" s="100" t="s">
        <v>123</v>
      </c>
      <c r="B1227" s="100"/>
      <c r="C1227" s="100"/>
      <c r="D1227" s="100"/>
      <c r="E1227" s="100"/>
      <c r="F1227" s="100"/>
      <c r="G1227" s="100"/>
    </row>
    <row r="1228" spans="1:7" ht="48" customHeight="1">
      <c r="A1228" s="101" t="s">
        <v>0</v>
      </c>
      <c r="B1228" s="101" t="s">
        <v>26</v>
      </c>
      <c r="C1228" s="103" t="s">
        <v>38</v>
      </c>
      <c r="D1228" s="104"/>
      <c r="E1228" s="105" t="s">
        <v>11</v>
      </c>
      <c r="F1228" s="106"/>
      <c r="G1228" s="107"/>
    </row>
    <row r="1229" spans="1:7" ht="126">
      <c r="A1229" s="102"/>
      <c r="B1229" s="102"/>
      <c r="C1229" s="92" t="s">
        <v>6</v>
      </c>
      <c r="D1229" s="12" t="s">
        <v>2</v>
      </c>
      <c r="E1229" s="10" t="s">
        <v>9</v>
      </c>
      <c r="F1229" s="9" t="s">
        <v>8</v>
      </c>
      <c r="G1229" s="9" t="s">
        <v>25</v>
      </c>
    </row>
    <row r="1230" spans="1:7" ht="56.25">
      <c r="A1230" s="8" t="s">
        <v>15</v>
      </c>
      <c r="B1230" s="28">
        <f>D1230*C1230</f>
        <v>999.7640000000001</v>
      </c>
      <c r="C1230" s="95">
        <v>1086.7</v>
      </c>
      <c r="D1230" s="61">
        <v>0.92</v>
      </c>
      <c r="E1230" s="32" t="s">
        <v>13</v>
      </c>
      <c r="F1230" s="93">
        <v>1552</v>
      </c>
      <c r="G1230" s="34">
        <f aca="true" t="shared" si="179" ref="G1230:G1236">B1230/F1230</f>
        <v>0.6441778350515465</v>
      </c>
    </row>
    <row r="1231" spans="1:7" ht="31.5">
      <c r="A1231" s="21" t="s">
        <v>16</v>
      </c>
      <c r="B1231" s="28">
        <f aca="true" t="shared" si="180" ref="B1231:B1236">D1231*C1231</f>
        <v>423.81300000000005</v>
      </c>
      <c r="C1231" s="95">
        <v>1086.7</v>
      </c>
      <c r="D1231" s="27">
        <v>0.39</v>
      </c>
      <c r="E1231" s="36" t="s">
        <v>12</v>
      </c>
      <c r="F1231" s="14">
        <v>1</v>
      </c>
      <c r="G1231" s="63">
        <f t="shared" si="179"/>
        <v>423.81300000000005</v>
      </c>
    </row>
    <row r="1232" spans="1:7" ht="22.5">
      <c r="A1232" s="22" t="s">
        <v>17</v>
      </c>
      <c r="B1232" s="28">
        <f t="shared" si="180"/>
        <v>119.537</v>
      </c>
      <c r="C1232" s="95">
        <v>1086.7</v>
      </c>
      <c r="D1232" s="29">
        <v>0.11</v>
      </c>
      <c r="E1232" s="32" t="s">
        <v>3</v>
      </c>
      <c r="F1232" s="6">
        <v>1030</v>
      </c>
      <c r="G1232" s="30">
        <f t="shared" si="179"/>
        <v>0.11605533980582525</v>
      </c>
    </row>
    <row r="1233" spans="1:7" ht="56.25">
      <c r="A1233" s="23" t="s">
        <v>18</v>
      </c>
      <c r="B1233" s="28">
        <f t="shared" si="180"/>
        <v>912.828</v>
      </c>
      <c r="C1233" s="95">
        <v>1086.7</v>
      </c>
      <c r="D1233" s="29">
        <v>0.84</v>
      </c>
      <c r="E1233" s="32" t="s">
        <v>14</v>
      </c>
      <c r="F1233" s="93">
        <v>1552</v>
      </c>
      <c r="G1233" s="30">
        <f t="shared" si="179"/>
        <v>0.5881623711340206</v>
      </c>
    </row>
    <row r="1234" spans="1:7" ht="33.75">
      <c r="A1234" s="21" t="s">
        <v>19</v>
      </c>
      <c r="B1234" s="28">
        <f t="shared" si="180"/>
        <v>2466.809</v>
      </c>
      <c r="C1234" s="95">
        <v>1086.7</v>
      </c>
      <c r="D1234" s="27">
        <v>2.27</v>
      </c>
      <c r="E1234" s="36" t="s">
        <v>4</v>
      </c>
      <c r="F1234" s="90">
        <v>1501.8</v>
      </c>
      <c r="G1234" s="31">
        <f t="shared" si="179"/>
        <v>1.6425682514316156</v>
      </c>
    </row>
    <row r="1235" spans="1:7" ht="22.5">
      <c r="A1235" s="37" t="s">
        <v>20</v>
      </c>
      <c r="B1235" s="28">
        <f t="shared" si="180"/>
        <v>565.0840000000001</v>
      </c>
      <c r="C1235" s="95">
        <v>1086.7</v>
      </c>
      <c r="D1235" s="29">
        <v>0.52</v>
      </c>
      <c r="E1235" s="32" t="s">
        <v>5</v>
      </c>
      <c r="F1235" s="6">
        <v>47</v>
      </c>
      <c r="G1235" s="30">
        <f t="shared" si="179"/>
        <v>12.023063829787235</v>
      </c>
    </row>
    <row r="1236" spans="1:7" ht="22.5">
      <c r="A1236" s="22" t="s">
        <v>21</v>
      </c>
      <c r="B1236" s="28">
        <f t="shared" si="180"/>
        <v>217.34000000000003</v>
      </c>
      <c r="C1236" s="95">
        <v>1086.7</v>
      </c>
      <c r="D1236" s="29">
        <v>0.2</v>
      </c>
      <c r="E1236" s="32" t="s">
        <v>5</v>
      </c>
      <c r="F1236" s="6">
        <v>47</v>
      </c>
      <c r="G1236" s="30">
        <f t="shared" si="179"/>
        <v>4.624255319148937</v>
      </c>
    </row>
    <row r="1237" spans="1:7" ht="16.5" thickBot="1">
      <c r="A1237" s="35" t="s">
        <v>1</v>
      </c>
      <c r="B1237" s="76">
        <f>SUM(B1230:B1236)</f>
        <v>5705.175</v>
      </c>
      <c r="C1237" s="24"/>
      <c r="D1237" s="69">
        <f>SUM(D1230:D1236)</f>
        <v>5.250000000000001</v>
      </c>
      <c r="E1237" s="79"/>
      <c r="F1237" s="91"/>
      <c r="G1237" s="25"/>
    </row>
    <row r="1239" spans="1:7" ht="15.75">
      <c r="A1239" s="100" t="s">
        <v>10</v>
      </c>
      <c r="B1239" s="100"/>
      <c r="C1239" s="100"/>
      <c r="D1239" s="100"/>
      <c r="E1239" s="100"/>
      <c r="F1239" s="100"/>
      <c r="G1239" s="100"/>
    </row>
    <row r="1240" spans="1:7" ht="15.75">
      <c r="A1240" s="100" t="s">
        <v>124</v>
      </c>
      <c r="B1240" s="100"/>
      <c r="C1240" s="100"/>
      <c r="D1240" s="100"/>
      <c r="E1240" s="100"/>
      <c r="F1240" s="100"/>
      <c r="G1240" s="100"/>
    </row>
    <row r="1241" spans="1:7" ht="51.75" customHeight="1">
      <c r="A1241" s="101" t="s">
        <v>0</v>
      </c>
      <c r="B1241" s="101" t="s">
        <v>26</v>
      </c>
      <c r="C1241" s="103" t="s">
        <v>38</v>
      </c>
      <c r="D1241" s="104"/>
      <c r="E1241" s="105" t="s">
        <v>11</v>
      </c>
      <c r="F1241" s="106"/>
      <c r="G1241" s="107"/>
    </row>
    <row r="1242" spans="1:7" ht="126">
      <c r="A1242" s="102"/>
      <c r="B1242" s="102"/>
      <c r="C1242" s="92" t="s">
        <v>6</v>
      </c>
      <c r="D1242" s="12" t="s">
        <v>2</v>
      </c>
      <c r="E1242" s="10" t="s">
        <v>9</v>
      </c>
      <c r="F1242" s="9" t="s">
        <v>8</v>
      </c>
      <c r="G1242" s="9" t="s">
        <v>25</v>
      </c>
    </row>
    <row r="1243" spans="1:7" ht="56.25">
      <c r="A1243" s="8" t="s">
        <v>15</v>
      </c>
      <c r="B1243" s="28">
        <f>D1243*C1243</f>
        <v>1342.0040000000001</v>
      </c>
      <c r="C1243" s="95">
        <v>1458.7</v>
      </c>
      <c r="D1243" s="61">
        <v>0.92</v>
      </c>
      <c r="E1243" s="32" t="s">
        <v>13</v>
      </c>
      <c r="F1243" s="93">
        <v>1552</v>
      </c>
      <c r="G1243" s="34">
        <f aca="true" t="shared" si="181" ref="G1243:G1250">B1243/F1243</f>
        <v>0.8646932989690722</v>
      </c>
    </row>
    <row r="1244" spans="1:7" ht="31.5">
      <c r="A1244" s="21" t="s">
        <v>16</v>
      </c>
      <c r="B1244" s="28">
        <f aca="true" t="shared" si="182" ref="B1244:B1250">D1244*C1244</f>
        <v>568.893</v>
      </c>
      <c r="C1244" s="95">
        <v>1458.7</v>
      </c>
      <c r="D1244" s="27">
        <v>0.39</v>
      </c>
      <c r="E1244" s="36" t="s">
        <v>12</v>
      </c>
      <c r="F1244" s="14">
        <v>1</v>
      </c>
      <c r="G1244" s="63">
        <f t="shared" si="181"/>
        <v>568.893</v>
      </c>
    </row>
    <row r="1245" spans="1:7" ht="22.5">
      <c r="A1245" s="22" t="s">
        <v>17</v>
      </c>
      <c r="B1245" s="28">
        <f t="shared" si="182"/>
        <v>160.457</v>
      </c>
      <c r="C1245" s="95">
        <v>1458.7</v>
      </c>
      <c r="D1245" s="29">
        <v>0.11</v>
      </c>
      <c r="E1245" s="32" t="s">
        <v>3</v>
      </c>
      <c r="F1245" s="6">
        <v>1030</v>
      </c>
      <c r="G1245" s="30">
        <f t="shared" si="181"/>
        <v>0.15578349514563106</v>
      </c>
    </row>
    <row r="1246" spans="1:7" ht="56.25">
      <c r="A1246" s="23" t="s">
        <v>18</v>
      </c>
      <c r="B1246" s="28">
        <f t="shared" si="182"/>
        <v>1225.308</v>
      </c>
      <c r="C1246" s="95">
        <v>1458.7</v>
      </c>
      <c r="D1246" s="29">
        <v>0.84</v>
      </c>
      <c r="E1246" s="32" t="s">
        <v>14</v>
      </c>
      <c r="F1246" s="93">
        <v>1552</v>
      </c>
      <c r="G1246" s="30">
        <f t="shared" si="181"/>
        <v>0.7895025773195876</v>
      </c>
    </row>
    <row r="1247" spans="1:7" ht="33.75">
      <c r="A1247" s="21" t="s">
        <v>19</v>
      </c>
      <c r="B1247" s="28">
        <f t="shared" si="182"/>
        <v>3311.2490000000003</v>
      </c>
      <c r="C1247" s="95">
        <v>1458.7</v>
      </c>
      <c r="D1247" s="27">
        <v>2.27</v>
      </c>
      <c r="E1247" s="36" t="s">
        <v>4</v>
      </c>
      <c r="F1247" s="90">
        <v>1501.8</v>
      </c>
      <c r="G1247" s="31">
        <f t="shared" si="181"/>
        <v>2.204853509122387</v>
      </c>
    </row>
    <row r="1248" spans="1:7" ht="22.5">
      <c r="A1248" s="37" t="s">
        <v>20</v>
      </c>
      <c r="B1248" s="28">
        <f t="shared" si="182"/>
        <v>758.524</v>
      </c>
      <c r="C1248" s="95">
        <v>1458.7</v>
      </c>
      <c r="D1248" s="29">
        <v>0.52</v>
      </c>
      <c r="E1248" s="32" t="s">
        <v>5</v>
      </c>
      <c r="F1248" s="6">
        <v>47</v>
      </c>
      <c r="G1248" s="30">
        <f t="shared" si="181"/>
        <v>16.1388085106383</v>
      </c>
    </row>
    <row r="1249" spans="1:7" ht="22.5">
      <c r="A1249" s="22" t="s">
        <v>21</v>
      </c>
      <c r="B1249" s="28">
        <f t="shared" si="182"/>
        <v>291.74</v>
      </c>
      <c r="C1249" s="95">
        <v>1458.7</v>
      </c>
      <c r="D1249" s="29">
        <v>0.2</v>
      </c>
      <c r="E1249" s="32" t="s">
        <v>5</v>
      </c>
      <c r="F1249" s="6">
        <v>47</v>
      </c>
      <c r="G1249" s="30">
        <f t="shared" si="181"/>
        <v>6.207234042553192</v>
      </c>
    </row>
    <row r="1250" spans="1:7" ht="33.75">
      <c r="A1250" s="58" t="s">
        <v>22</v>
      </c>
      <c r="B1250" s="28">
        <f t="shared" si="182"/>
        <v>320.914</v>
      </c>
      <c r="C1250" s="95">
        <v>1458.7</v>
      </c>
      <c r="D1250" s="59">
        <v>0.22</v>
      </c>
      <c r="E1250" s="32" t="s">
        <v>24</v>
      </c>
      <c r="F1250" s="13">
        <v>235</v>
      </c>
      <c r="G1250" s="60">
        <f t="shared" si="181"/>
        <v>1.365591489361702</v>
      </c>
    </row>
    <row r="1251" spans="1:7" ht="16.5" thickBot="1">
      <c r="A1251" s="35" t="s">
        <v>1</v>
      </c>
      <c r="B1251" s="76">
        <f>SUM(B1243:B1250)</f>
        <v>7979.089</v>
      </c>
      <c r="C1251" s="24"/>
      <c r="D1251" s="69">
        <f>SUM(D1243:D1250)</f>
        <v>5.470000000000001</v>
      </c>
      <c r="E1251" s="79"/>
      <c r="F1251" s="91"/>
      <c r="G1251" s="25"/>
    </row>
    <row r="1253" spans="1:7" ht="15.75">
      <c r="A1253" s="100" t="s">
        <v>10</v>
      </c>
      <c r="B1253" s="100"/>
      <c r="C1253" s="100"/>
      <c r="D1253" s="100"/>
      <c r="E1253" s="100"/>
      <c r="F1253" s="100"/>
      <c r="G1253" s="100"/>
    </row>
    <row r="1254" spans="1:7" ht="15.75">
      <c r="A1254" s="100" t="s">
        <v>125</v>
      </c>
      <c r="B1254" s="100"/>
      <c r="C1254" s="100"/>
      <c r="D1254" s="100"/>
      <c r="E1254" s="100"/>
      <c r="F1254" s="100"/>
      <c r="G1254" s="100"/>
    </row>
    <row r="1255" spans="1:7" ht="54.75" customHeight="1">
      <c r="A1255" s="101" t="s">
        <v>0</v>
      </c>
      <c r="B1255" s="101" t="s">
        <v>26</v>
      </c>
      <c r="C1255" s="103" t="s">
        <v>38</v>
      </c>
      <c r="D1255" s="104"/>
      <c r="E1255" s="105" t="s">
        <v>11</v>
      </c>
      <c r="F1255" s="106"/>
      <c r="G1255" s="107"/>
    </row>
    <row r="1256" spans="1:7" ht="126">
      <c r="A1256" s="102"/>
      <c r="B1256" s="102"/>
      <c r="C1256" s="92" t="s">
        <v>6</v>
      </c>
      <c r="D1256" s="12" t="s">
        <v>2</v>
      </c>
      <c r="E1256" s="10" t="s">
        <v>9</v>
      </c>
      <c r="F1256" s="9" t="s">
        <v>8</v>
      </c>
      <c r="G1256" s="9" t="s">
        <v>25</v>
      </c>
    </row>
    <row r="1257" spans="1:7" ht="56.25">
      <c r="A1257" s="8" t="s">
        <v>15</v>
      </c>
      <c r="B1257" s="28">
        <f>D1257*C1257</f>
        <v>1771.552</v>
      </c>
      <c r="C1257" s="95">
        <v>1925.6</v>
      </c>
      <c r="D1257" s="61">
        <v>0.92</v>
      </c>
      <c r="E1257" s="32" t="s">
        <v>13</v>
      </c>
      <c r="F1257" s="93">
        <v>2400</v>
      </c>
      <c r="G1257" s="34">
        <f aca="true" t="shared" si="183" ref="G1257:G1263">B1257/F1257</f>
        <v>0.7381466666666666</v>
      </c>
    </row>
    <row r="1258" spans="1:7" ht="31.5">
      <c r="A1258" s="21" t="s">
        <v>16</v>
      </c>
      <c r="B1258" s="28">
        <f aca="true" t="shared" si="184" ref="B1258:B1263">D1258*C1258</f>
        <v>750.984</v>
      </c>
      <c r="C1258" s="95">
        <v>1925.6</v>
      </c>
      <c r="D1258" s="27">
        <v>0.39</v>
      </c>
      <c r="E1258" s="36" t="s">
        <v>12</v>
      </c>
      <c r="F1258" s="14">
        <v>1</v>
      </c>
      <c r="G1258" s="63">
        <f t="shared" si="183"/>
        <v>750.984</v>
      </c>
    </row>
    <row r="1259" spans="1:7" ht="22.5">
      <c r="A1259" s="22" t="s">
        <v>17</v>
      </c>
      <c r="B1259" s="28">
        <f t="shared" si="184"/>
        <v>211.816</v>
      </c>
      <c r="C1259" s="95">
        <v>1925.6</v>
      </c>
      <c r="D1259" s="29">
        <v>0.11</v>
      </c>
      <c r="E1259" s="32" t="s">
        <v>3</v>
      </c>
      <c r="F1259" s="6">
        <v>980</v>
      </c>
      <c r="G1259" s="30">
        <f t="shared" si="183"/>
        <v>0.21613877551020408</v>
      </c>
    </row>
    <row r="1260" spans="1:7" ht="56.25">
      <c r="A1260" s="23" t="s">
        <v>18</v>
      </c>
      <c r="B1260" s="28">
        <f t="shared" si="184"/>
        <v>1617.504</v>
      </c>
      <c r="C1260" s="95">
        <v>1925.6</v>
      </c>
      <c r="D1260" s="29">
        <v>0.84</v>
      </c>
      <c r="E1260" s="32" t="s">
        <v>14</v>
      </c>
      <c r="F1260" s="93">
        <v>2400</v>
      </c>
      <c r="G1260" s="30">
        <f t="shared" si="183"/>
        <v>0.67396</v>
      </c>
    </row>
    <row r="1261" spans="1:7" ht="33.75">
      <c r="A1261" s="21" t="s">
        <v>19</v>
      </c>
      <c r="B1261" s="28">
        <f t="shared" si="184"/>
        <v>4371.112</v>
      </c>
      <c r="C1261" s="95">
        <v>1925.6</v>
      </c>
      <c r="D1261" s="27">
        <v>2.27</v>
      </c>
      <c r="E1261" s="36" t="s">
        <v>4</v>
      </c>
      <c r="F1261" s="90">
        <v>1891</v>
      </c>
      <c r="G1261" s="31">
        <f t="shared" si="183"/>
        <v>2.3115346377578003</v>
      </c>
    </row>
    <row r="1262" spans="1:7" ht="22.5">
      <c r="A1262" s="37" t="s">
        <v>20</v>
      </c>
      <c r="B1262" s="28">
        <f t="shared" si="184"/>
        <v>1001.312</v>
      </c>
      <c r="C1262" s="95">
        <v>1925.6</v>
      </c>
      <c r="D1262" s="29">
        <v>0.52</v>
      </c>
      <c r="E1262" s="32" t="s">
        <v>5</v>
      </c>
      <c r="F1262" s="6">
        <v>77</v>
      </c>
      <c r="G1262" s="30">
        <f t="shared" si="183"/>
        <v>13.004051948051949</v>
      </c>
    </row>
    <row r="1263" spans="1:7" ht="22.5">
      <c r="A1263" s="22" t="s">
        <v>21</v>
      </c>
      <c r="B1263" s="28">
        <f t="shared" si="184"/>
        <v>385.12</v>
      </c>
      <c r="C1263" s="95">
        <v>1925.6</v>
      </c>
      <c r="D1263" s="29">
        <v>0.2</v>
      </c>
      <c r="E1263" s="32" t="s">
        <v>5</v>
      </c>
      <c r="F1263" s="6">
        <v>77</v>
      </c>
      <c r="G1263" s="30">
        <f t="shared" si="183"/>
        <v>5.0015584415584415</v>
      </c>
    </row>
    <row r="1264" spans="1:7" ht="16.5" thickBot="1">
      <c r="A1264" s="35" t="s">
        <v>1</v>
      </c>
      <c r="B1264" s="76">
        <f>SUM(B1257:B1263)</f>
        <v>10109.400000000001</v>
      </c>
      <c r="C1264" s="24"/>
      <c r="D1264" s="69">
        <f>SUM(D1257:D1263)</f>
        <v>5.250000000000001</v>
      </c>
      <c r="E1264" s="79"/>
      <c r="F1264" s="91"/>
      <c r="G1264" s="25"/>
    </row>
    <row r="1266" spans="1:7" ht="15.75">
      <c r="A1266" s="100" t="s">
        <v>10</v>
      </c>
      <c r="B1266" s="100"/>
      <c r="C1266" s="100"/>
      <c r="D1266" s="100"/>
      <c r="E1266" s="100"/>
      <c r="F1266" s="100"/>
      <c r="G1266" s="100"/>
    </row>
    <row r="1267" spans="1:7" ht="15.75">
      <c r="A1267" s="100" t="s">
        <v>126</v>
      </c>
      <c r="B1267" s="100"/>
      <c r="C1267" s="100"/>
      <c r="D1267" s="100"/>
      <c r="E1267" s="100"/>
      <c r="F1267" s="100"/>
      <c r="G1267" s="100"/>
    </row>
    <row r="1268" spans="1:7" ht="15.75">
      <c r="A1268" s="101" t="s">
        <v>0</v>
      </c>
      <c r="B1268" s="101" t="s">
        <v>26</v>
      </c>
      <c r="C1268" s="103" t="s">
        <v>38</v>
      </c>
      <c r="D1268" s="104"/>
      <c r="E1268" s="105" t="s">
        <v>11</v>
      </c>
      <c r="F1268" s="106"/>
      <c r="G1268" s="107"/>
    </row>
    <row r="1269" spans="1:7" ht="126">
      <c r="A1269" s="102"/>
      <c r="B1269" s="102"/>
      <c r="C1269" s="92" t="s">
        <v>6</v>
      </c>
      <c r="D1269" s="12" t="s">
        <v>2</v>
      </c>
      <c r="E1269" s="10" t="s">
        <v>9</v>
      </c>
      <c r="F1269" s="9" t="s">
        <v>8</v>
      </c>
      <c r="G1269" s="9" t="s">
        <v>25</v>
      </c>
    </row>
    <row r="1270" spans="1:7" ht="56.25">
      <c r="A1270" s="8" t="s">
        <v>15</v>
      </c>
      <c r="B1270" s="28">
        <f>D1270*C1270</f>
        <v>1780.476</v>
      </c>
      <c r="C1270" s="95">
        <v>1935.3</v>
      </c>
      <c r="D1270" s="61">
        <v>0.92</v>
      </c>
      <c r="E1270" s="32" t="s">
        <v>13</v>
      </c>
      <c r="F1270" s="93">
        <v>2301</v>
      </c>
      <c r="G1270" s="34">
        <f aca="true" t="shared" si="185" ref="G1270:G1277">B1270/F1270</f>
        <v>0.7737835723598436</v>
      </c>
    </row>
    <row r="1271" spans="1:7" ht="31.5">
      <c r="A1271" s="21" t="s">
        <v>16</v>
      </c>
      <c r="B1271" s="28">
        <f aca="true" t="shared" si="186" ref="B1271:B1277">D1271*C1271</f>
        <v>754.767</v>
      </c>
      <c r="C1271" s="95">
        <v>1935.3</v>
      </c>
      <c r="D1271" s="27">
        <v>0.39</v>
      </c>
      <c r="E1271" s="36" t="s">
        <v>12</v>
      </c>
      <c r="F1271" s="14">
        <v>1</v>
      </c>
      <c r="G1271" s="63">
        <f t="shared" si="185"/>
        <v>754.767</v>
      </c>
    </row>
    <row r="1272" spans="1:7" ht="22.5">
      <c r="A1272" s="22" t="s">
        <v>17</v>
      </c>
      <c r="B1272" s="28">
        <f t="shared" si="186"/>
        <v>212.883</v>
      </c>
      <c r="C1272" s="95">
        <v>1935.3</v>
      </c>
      <c r="D1272" s="29">
        <v>0.11</v>
      </c>
      <c r="E1272" s="32" t="s">
        <v>3</v>
      </c>
      <c r="F1272" s="6">
        <v>1590</v>
      </c>
      <c r="G1272" s="30">
        <f t="shared" si="185"/>
        <v>0.13388867924528303</v>
      </c>
    </row>
    <row r="1273" spans="1:7" ht="56.25">
      <c r="A1273" s="23" t="s">
        <v>18</v>
      </c>
      <c r="B1273" s="28">
        <f t="shared" si="186"/>
        <v>1625.6519999999998</v>
      </c>
      <c r="C1273" s="95">
        <v>1935.3</v>
      </c>
      <c r="D1273" s="29">
        <v>0.84</v>
      </c>
      <c r="E1273" s="32" t="s">
        <v>14</v>
      </c>
      <c r="F1273" s="93">
        <v>2301</v>
      </c>
      <c r="G1273" s="30">
        <f t="shared" si="185"/>
        <v>0.7064980443285527</v>
      </c>
    </row>
    <row r="1274" spans="1:7" ht="33.75">
      <c r="A1274" s="21" t="s">
        <v>19</v>
      </c>
      <c r="B1274" s="28">
        <f t="shared" si="186"/>
        <v>4393.131</v>
      </c>
      <c r="C1274" s="95">
        <v>1935.3</v>
      </c>
      <c r="D1274" s="27">
        <v>2.27</v>
      </c>
      <c r="E1274" s="36" t="s">
        <v>4</v>
      </c>
      <c r="F1274" s="90">
        <v>1324.6</v>
      </c>
      <c r="G1274" s="31">
        <f t="shared" si="185"/>
        <v>3.3165717952589464</v>
      </c>
    </row>
    <row r="1275" spans="1:7" ht="22.5">
      <c r="A1275" s="37" t="s">
        <v>20</v>
      </c>
      <c r="B1275" s="28">
        <f t="shared" si="186"/>
        <v>1006.356</v>
      </c>
      <c r="C1275" s="95">
        <v>1935.3</v>
      </c>
      <c r="D1275" s="29">
        <v>0.52</v>
      </c>
      <c r="E1275" s="32" t="s">
        <v>5</v>
      </c>
      <c r="F1275" s="6">
        <v>95</v>
      </c>
      <c r="G1275" s="30">
        <f t="shared" si="185"/>
        <v>10.593221052631579</v>
      </c>
    </row>
    <row r="1276" spans="1:7" ht="22.5">
      <c r="A1276" s="22" t="s">
        <v>21</v>
      </c>
      <c r="B1276" s="28">
        <f t="shared" si="186"/>
        <v>387.06</v>
      </c>
      <c r="C1276" s="95">
        <v>1935.3</v>
      </c>
      <c r="D1276" s="29">
        <v>0.2</v>
      </c>
      <c r="E1276" s="32" t="s">
        <v>5</v>
      </c>
      <c r="F1276" s="6">
        <v>95</v>
      </c>
      <c r="G1276" s="30">
        <f t="shared" si="185"/>
        <v>4.074315789473684</v>
      </c>
    </row>
    <row r="1277" spans="1:7" ht="33.75">
      <c r="A1277" s="58" t="s">
        <v>22</v>
      </c>
      <c r="B1277" s="28">
        <f t="shared" si="186"/>
        <v>309.648</v>
      </c>
      <c r="C1277" s="95">
        <v>1935.3</v>
      </c>
      <c r="D1277" s="59">
        <v>0.16</v>
      </c>
      <c r="E1277" s="32" t="s">
        <v>24</v>
      </c>
      <c r="F1277" s="13">
        <v>432</v>
      </c>
      <c r="G1277" s="60">
        <f t="shared" si="185"/>
        <v>0.7167777777777778</v>
      </c>
    </row>
    <row r="1278" spans="1:7" ht="16.5" thickBot="1">
      <c r="A1278" s="35" t="s">
        <v>1</v>
      </c>
      <c r="B1278" s="76">
        <f>SUM(B1270:B1277)</f>
        <v>10469.972999999998</v>
      </c>
      <c r="C1278" s="24"/>
      <c r="D1278" s="69">
        <f>SUM(D1270:D1277)</f>
        <v>5.410000000000001</v>
      </c>
      <c r="E1278" s="79"/>
      <c r="F1278" s="91"/>
      <c r="G1278" s="25"/>
    </row>
    <row r="1280" spans="1:7" ht="15.75">
      <c r="A1280" s="100" t="s">
        <v>10</v>
      </c>
      <c r="B1280" s="100"/>
      <c r="C1280" s="100"/>
      <c r="D1280" s="100"/>
      <c r="E1280" s="100"/>
      <c r="F1280" s="100"/>
      <c r="G1280" s="100"/>
    </row>
    <row r="1281" spans="1:7" ht="15.75">
      <c r="A1281" s="100" t="s">
        <v>127</v>
      </c>
      <c r="B1281" s="100"/>
      <c r="C1281" s="100"/>
      <c r="D1281" s="100"/>
      <c r="E1281" s="100"/>
      <c r="F1281" s="100"/>
      <c r="G1281" s="100"/>
    </row>
    <row r="1282" spans="1:7" ht="15.75">
      <c r="A1282" s="101" t="s">
        <v>0</v>
      </c>
      <c r="B1282" s="101" t="s">
        <v>26</v>
      </c>
      <c r="C1282" s="103" t="s">
        <v>38</v>
      </c>
      <c r="D1282" s="104"/>
      <c r="E1282" s="105" t="s">
        <v>11</v>
      </c>
      <c r="F1282" s="106"/>
      <c r="G1282" s="107"/>
    </row>
    <row r="1283" spans="1:7" ht="126">
      <c r="A1283" s="102"/>
      <c r="B1283" s="102"/>
      <c r="C1283" s="92" t="s">
        <v>6</v>
      </c>
      <c r="D1283" s="12" t="s">
        <v>2</v>
      </c>
      <c r="E1283" s="10" t="s">
        <v>9</v>
      </c>
      <c r="F1283" s="9" t="s">
        <v>8</v>
      </c>
      <c r="G1283" s="9" t="s">
        <v>25</v>
      </c>
    </row>
    <row r="1284" spans="1:7" ht="56.25">
      <c r="A1284" s="8" t="s">
        <v>15</v>
      </c>
      <c r="B1284" s="28">
        <f>D1284*C1284</f>
        <v>1739.1680000000001</v>
      </c>
      <c r="C1284" s="95">
        <v>1890.4</v>
      </c>
      <c r="D1284" s="61">
        <v>0.92</v>
      </c>
      <c r="E1284" s="32" t="s">
        <v>13</v>
      </c>
      <c r="F1284" s="93">
        <v>1950</v>
      </c>
      <c r="G1284" s="34">
        <f aca="true" t="shared" si="187" ref="G1284:G1291">B1284/F1284</f>
        <v>0.8918810256410257</v>
      </c>
    </row>
    <row r="1285" spans="1:7" ht="31.5">
      <c r="A1285" s="21" t="s">
        <v>16</v>
      </c>
      <c r="B1285" s="28">
        <f aca="true" t="shared" si="188" ref="B1285:B1291">D1285*C1285</f>
        <v>737.2560000000001</v>
      </c>
      <c r="C1285" s="95">
        <v>1890.4</v>
      </c>
      <c r="D1285" s="27">
        <v>0.39</v>
      </c>
      <c r="E1285" s="36" t="s">
        <v>12</v>
      </c>
      <c r="F1285" s="14">
        <v>1</v>
      </c>
      <c r="G1285" s="63">
        <f t="shared" si="187"/>
        <v>737.2560000000001</v>
      </c>
    </row>
    <row r="1286" spans="1:7" ht="22.5">
      <c r="A1286" s="22" t="s">
        <v>17</v>
      </c>
      <c r="B1286" s="28">
        <f t="shared" si="188"/>
        <v>207.94400000000002</v>
      </c>
      <c r="C1286" s="95">
        <v>1890.4</v>
      </c>
      <c r="D1286" s="29">
        <v>0.11</v>
      </c>
      <c r="E1286" s="32" t="s">
        <v>3</v>
      </c>
      <c r="F1286" s="6">
        <v>1360</v>
      </c>
      <c r="G1286" s="30">
        <f t="shared" si="187"/>
        <v>0.1529</v>
      </c>
    </row>
    <row r="1287" spans="1:7" ht="56.25">
      <c r="A1287" s="23" t="s">
        <v>18</v>
      </c>
      <c r="B1287" s="28">
        <f t="shared" si="188"/>
        <v>1587.936</v>
      </c>
      <c r="C1287" s="95">
        <v>1890.4</v>
      </c>
      <c r="D1287" s="29">
        <v>0.84</v>
      </c>
      <c r="E1287" s="32" t="s">
        <v>14</v>
      </c>
      <c r="F1287" s="93">
        <v>1950</v>
      </c>
      <c r="G1287" s="30">
        <f t="shared" si="187"/>
        <v>0.8143261538461538</v>
      </c>
    </row>
    <row r="1288" spans="1:7" ht="33.75">
      <c r="A1288" s="21" t="s">
        <v>19</v>
      </c>
      <c r="B1288" s="28">
        <f t="shared" si="188"/>
        <v>4291.2080000000005</v>
      </c>
      <c r="C1288" s="95">
        <v>1890.4</v>
      </c>
      <c r="D1288" s="27">
        <v>2.27</v>
      </c>
      <c r="E1288" s="36" t="s">
        <v>4</v>
      </c>
      <c r="F1288" s="99">
        <v>16157.14</v>
      </c>
      <c r="G1288" s="31">
        <f t="shared" si="187"/>
        <v>0.2655920540392669</v>
      </c>
    </row>
    <row r="1289" spans="1:7" ht="22.5">
      <c r="A1289" s="37" t="s">
        <v>20</v>
      </c>
      <c r="B1289" s="28">
        <f t="shared" si="188"/>
        <v>983.008</v>
      </c>
      <c r="C1289" s="95">
        <v>1890.4</v>
      </c>
      <c r="D1289" s="29">
        <v>0.52</v>
      </c>
      <c r="E1289" s="32" t="s">
        <v>5</v>
      </c>
      <c r="F1289" s="6">
        <v>103</v>
      </c>
      <c r="G1289" s="30">
        <f t="shared" si="187"/>
        <v>9.543766990291262</v>
      </c>
    </row>
    <row r="1290" spans="1:7" ht="22.5">
      <c r="A1290" s="22" t="s">
        <v>21</v>
      </c>
      <c r="B1290" s="28">
        <f t="shared" si="188"/>
        <v>378.08000000000004</v>
      </c>
      <c r="C1290" s="95">
        <v>1890.4</v>
      </c>
      <c r="D1290" s="29">
        <v>0.2</v>
      </c>
      <c r="E1290" s="32" t="s">
        <v>5</v>
      </c>
      <c r="F1290" s="6">
        <v>103</v>
      </c>
      <c r="G1290" s="30">
        <f t="shared" si="187"/>
        <v>3.6706796116504856</v>
      </c>
    </row>
    <row r="1291" spans="1:7" ht="33.75">
      <c r="A1291" s="58" t="s">
        <v>22</v>
      </c>
      <c r="B1291" s="28">
        <f t="shared" si="188"/>
        <v>321.36800000000005</v>
      </c>
      <c r="C1291" s="95">
        <v>1890.4</v>
      </c>
      <c r="D1291" s="59">
        <v>0.17</v>
      </c>
      <c r="E1291" s="32" t="s">
        <v>24</v>
      </c>
      <c r="F1291" s="13">
        <v>354</v>
      </c>
      <c r="G1291" s="60">
        <f t="shared" si="187"/>
        <v>0.9078192090395482</v>
      </c>
    </row>
    <row r="1292" spans="1:7" ht="16.5" thickBot="1">
      <c r="A1292" s="35" t="s">
        <v>1</v>
      </c>
      <c r="B1292" s="76">
        <f>SUM(B1284:B1291)</f>
        <v>10245.968</v>
      </c>
      <c r="C1292" s="24"/>
      <c r="D1292" s="69">
        <f>SUM(D1284:D1291)</f>
        <v>5.420000000000001</v>
      </c>
      <c r="E1292" s="79"/>
      <c r="F1292" s="91"/>
      <c r="G1292" s="25"/>
    </row>
    <row r="1294" spans="1:7" ht="15.75">
      <c r="A1294" s="100" t="s">
        <v>10</v>
      </c>
      <c r="B1294" s="100"/>
      <c r="C1294" s="100"/>
      <c r="D1294" s="100"/>
      <c r="E1294" s="100"/>
      <c r="F1294" s="100"/>
      <c r="G1294" s="100"/>
    </row>
    <row r="1295" spans="1:7" ht="15.75">
      <c r="A1295" s="100" t="s">
        <v>128</v>
      </c>
      <c r="B1295" s="100"/>
      <c r="C1295" s="100"/>
      <c r="D1295" s="100"/>
      <c r="E1295" s="100"/>
      <c r="F1295" s="100"/>
      <c r="G1295" s="100"/>
    </row>
    <row r="1296" spans="1:7" ht="15.75">
      <c r="A1296" s="101" t="s">
        <v>0</v>
      </c>
      <c r="B1296" s="101" t="s">
        <v>26</v>
      </c>
      <c r="C1296" s="103" t="s">
        <v>38</v>
      </c>
      <c r="D1296" s="104"/>
      <c r="E1296" s="105" t="s">
        <v>11</v>
      </c>
      <c r="F1296" s="106"/>
      <c r="G1296" s="107"/>
    </row>
    <row r="1297" spans="1:7" ht="126">
      <c r="A1297" s="102"/>
      <c r="B1297" s="102"/>
      <c r="C1297" s="92" t="s">
        <v>6</v>
      </c>
      <c r="D1297" s="12" t="s">
        <v>2</v>
      </c>
      <c r="E1297" s="10" t="s">
        <v>9</v>
      </c>
      <c r="F1297" s="9" t="s">
        <v>8</v>
      </c>
      <c r="G1297" s="9" t="s">
        <v>25</v>
      </c>
    </row>
    <row r="1298" spans="1:7" ht="56.25">
      <c r="A1298" s="8" t="s">
        <v>15</v>
      </c>
      <c r="B1298" s="28">
        <f>D1298*C1298</f>
        <v>1626.652</v>
      </c>
      <c r="C1298" s="95">
        <v>1768.1</v>
      </c>
      <c r="D1298" s="61">
        <v>0.92</v>
      </c>
      <c r="E1298" s="32" t="s">
        <v>13</v>
      </c>
      <c r="F1298" s="93">
        <v>2017.4</v>
      </c>
      <c r="G1298" s="34">
        <f aca="true" t="shared" si="189" ref="G1298:G1305">B1298/F1298</f>
        <v>0.806311093486666</v>
      </c>
    </row>
    <row r="1299" spans="1:7" ht="31.5">
      <c r="A1299" s="21" t="s">
        <v>16</v>
      </c>
      <c r="B1299" s="28">
        <f aca="true" t="shared" si="190" ref="B1299:B1305">D1299*C1299</f>
        <v>689.559</v>
      </c>
      <c r="C1299" s="95">
        <v>1768.1</v>
      </c>
      <c r="D1299" s="27">
        <v>0.39</v>
      </c>
      <c r="E1299" s="36" t="s">
        <v>12</v>
      </c>
      <c r="F1299" s="14">
        <v>1</v>
      </c>
      <c r="G1299" s="63">
        <f t="shared" si="189"/>
        <v>689.559</v>
      </c>
    </row>
    <row r="1300" spans="1:7" ht="22.5">
      <c r="A1300" s="22" t="s">
        <v>17</v>
      </c>
      <c r="B1300" s="28">
        <f t="shared" si="190"/>
        <v>194.49099999999999</v>
      </c>
      <c r="C1300" s="95">
        <v>1768.1</v>
      </c>
      <c r="D1300" s="29">
        <v>0.11</v>
      </c>
      <c r="E1300" s="32" t="s">
        <v>3</v>
      </c>
      <c r="F1300" s="6">
        <v>980</v>
      </c>
      <c r="G1300" s="30">
        <f t="shared" si="189"/>
        <v>0.19846020408163265</v>
      </c>
    </row>
    <row r="1301" spans="1:7" ht="56.25">
      <c r="A1301" s="23" t="s">
        <v>18</v>
      </c>
      <c r="B1301" s="28">
        <f t="shared" si="190"/>
        <v>1485.204</v>
      </c>
      <c r="C1301" s="95">
        <v>1768.1</v>
      </c>
      <c r="D1301" s="29">
        <v>0.84</v>
      </c>
      <c r="E1301" s="32" t="s">
        <v>14</v>
      </c>
      <c r="F1301" s="93">
        <v>2017.4</v>
      </c>
      <c r="G1301" s="30">
        <f t="shared" si="189"/>
        <v>0.7361970853573906</v>
      </c>
    </row>
    <row r="1302" spans="1:7" ht="33.75">
      <c r="A1302" s="21" t="s">
        <v>19</v>
      </c>
      <c r="B1302" s="28">
        <f t="shared" si="190"/>
        <v>4013.587</v>
      </c>
      <c r="C1302" s="95">
        <v>1768.1</v>
      </c>
      <c r="D1302" s="27">
        <v>2.27</v>
      </c>
      <c r="E1302" s="36" t="s">
        <v>4</v>
      </c>
      <c r="F1302" s="99">
        <v>1756.2</v>
      </c>
      <c r="G1302" s="31">
        <f t="shared" si="189"/>
        <v>2.2853815055232887</v>
      </c>
    </row>
    <row r="1303" spans="1:7" ht="22.5">
      <c r="A1303" s="37" t="s">
        <v>20</v>
      </c>
      <c r="B1303" s="28">
        <f t="shared" si="190"/>
        <v>919.412</v>
      </c>
      <c r="C1303" s="95">
        <v>1768.1</v>
      </c>
      <c r="D1303" s="29">
        <v>0.52</v>
      </c>
      <c r="E1303" s="32" t="s">
        <v>5</v>
      </c>
      <c r="F1303" s="6">
        <v>75</v>
      </c>
      <c r="G1303" s="30">
        <f t="shared" si="189"/>
        <v>12.258826666666668</v>
      </c>
    </row>
    <row r="1304" spans="1:7" ht="22.5">
      <c r="A1304" s="22" t="s">
        <v>21</v>
      </c>
      <c r="B1304" s="28">
        <f t="shared" si="190"/>
        <v>353.62</v>
      </c>
      <c r="C1304" s="95">
        <v>1768.1</v>
      </c>
      <c r="D1304" s="29">
        <v>0.2</v>
      </c>
      <c r="E1304" s="32" t="s">
        <v>5</v>
      </c>
      <c r="F1304" s="6">
        <v>75</v>
      </c>
      <c r="G1304" s="30">
        <f t="shared" si="189"/>
        <v>4.714933333333334</v>
      </c>
    </row>
    <row r="1305" spans="1:7" ht="33.75">
      <c r="A1305" s="58" t="s">
        <v>22</v>
      </c>
      <c r="B1305" s="28">
        <f t="shared" si="190"/>
        <v>318.258</v>
      </c>
      <c r="C1305" s="95">
        <v>1768.1</v>
      </c>
      <c r="D1305" s="59">
        <v>0.18</v>
      </c>
      <c r="E1305" s="32" t="s">
        <v>24</v>
      </c>
      <c r="F1305" s="13">
        <v>389.2</v>
      </c>
      <c r="G1305" s="60">
        <f t="shared" si="189"/>
        <v>0.8177235354573484</v>
      </c>
    </row>
    <row r="1306" spans="1:7" ht="16.5" thickBot="1">
      <c r="A1306" s="35" t="s">
        <v>1</v>
      </c>
      <c r="B1306" s="76">
        <f>SUM(B1298:B1305)</f>
        <v>9600.783000000001</v>
      </c>
      <c r="C1306" s="24"/>
      <c r="D1306" s="69">
        <f>SUM(D1298:D1305)</f>
        <v>5.430000000000001</v>
      </c>
      <c r="E1306" s="79"/>
      <c r="F1306" s="91"/>
      <c r="G1306" s="25"/>
    </row>
    <row r="1308" spans="1:7" ht="15.75">
      <c r="A1308" s="100" t="s">
        <v>10</v>
      </c>
      <c r="B1308" s="100"/>
      <c r="C1308" s="100"/>
      <c r="D1308" s="100"/>
      <c r="E1308" s="100"/>
      <c r="F1308" s="100"/>
      <c r="G1308" s="100"/>
    </row>
    <row r="1309" spans="1:7" ht="15.75">
      <c r="A1309" s="100" t="s">
        <v>129</v>
      </c>
      <c r="B1309" s="100"/>
      <c r="C1309" s="100"/>
      <c r="D1309" s="100"/>
      <c r="E1309" s="100"/>
      <c r="F1309" s="100"/>
      <c r="G1309" s="100"/>
    </row>
    <row r="1310" spans="1:7" ht="49.5" customHeight="1">
      <c r="A1310" s="101" t="s">
        <v>0</v>
      </c>
      <c r="B1310" s="101" t="s">
        <v>26</v>
      </c>
      <c r="C1310" s="103" t="s">
        <v>38</v>
      </c>
      <c r="D1310" s="104"/>
      <c r="E1310" s="105" t="s">
        <v>11</v>
      </c>
      <c r="F1310" s="106"/>
      <c r="G1310" s="107"/>
    </row>
    <row r="1311" spans="1:7" ht="126">
      <c r="A1311" s="102"/>
      <c r="B1311" s="102"/>
      <c r="C1311" s="92" t="s">
        <v>6</v>
      </c>
      <c r="D1311" s="12" t="s">
        <v>2</v>
      </c>
      <c r="E1311" s="10" t="s">
        <v>9</v>
      </c>
      <c r="F1311" s="9" t="s">
        <v>8</v>
      </c>
      <c r="G1311" s="9" t="s">
        <v>25</v>
      </c>
    </row>
    <row r="1312" spans="1:7" ht="56.25">
      <c r="A1312" s="8" t="s">
        <v>15</v>
      </c>
      <c r="B1312" s="28">
        <f>D1312*C1312</f>
        <v>1744.136</v>
      </c>
      <c r="C1312" s="95">
        <v>1895.8</v>
      </c>
      <c r="D1312" s="61">
        <v>0.92</v>
      </c>
      <c r="E1312" s="32" t="s">
        <v>13</v>
      </c>
      <c r="F1312" s="93">
        <v>2026.7</v>
      </c>
      <c r="G1312" s="34">
        <f aca="true" t="shared" si="191" ref="G1312:G1318">B1312/F1312</f>
        <v>0.8605792667883752</v>
      </c>
    </row>
    <row r="1313" spans="1:7" ht="31.5">
      <c r="A1313" s="21" t="s">
        <v>16</v>
      </c>
      <c r="B1313" s="28">
        <f aca="true" t="shared" si="192" ref="B1313:B1318">D1313*C1313</f>
        <v>739.362</v>
      </c>
      <c r="C1313" s="95">
        <v>1895.8</v>
      </c>
      <c r="D1313" s="27">
        <v>0.39</v>
      </c>
      <c r="E1313" s="36" t="s">
        <v>12</v>
      </c>
      <c r="F1313" s="14">
        <v>1</v>
      </c>
      <c r="G1313" s="63">
        <f t="shared" si="191"/>
        <v>739.362</v>
      </c>
    </row>
    <row r="1314" spans="1:7" ht="22.5">
      <c r="A1314" s="22" t="s">
        <v>17</v>
      </c>
      <c r="B1314" s="28">
        <f t="shared" si="192"/>
        <v>208.53799999999998</v>
      </c>
      <c r="C1314" s="95">
        <v>1895.8</v>
      </c>
      <c r="D1314" s="29">
        <v>0.11</v>
      </c>
      <c r="E1314" s="32" t="s">
        <v>3</v>
      </c>
      <c r="F1314" s="6">
        <v>980</v>
      </c>
      <c r="G1314" s="30">
        <f t="shared" si="191"/>
        <v>0.2127938775510204</v>
      </c>
    </row>
    <row r="1315" spans="1:7" ht="56.25">
      <c r="A1315" s="23" t="s">
        <v>18</v>
      </c>
      <c r="B1315" s="28">
        <f t="shared" si="192"/>
        <v>1592.472</v>
      </c>
      <c r="C1315" s="95">
        <v>1895.8</v>
      </c>
      <c r="D1315" s="29">
        <v>0.84</v>
      </c>
      <c r="E1315" s="32" t="s">
        <v>14</v>
      </c>
      <c r="F1315" s="93">
        <v>2026.7</v>
      </c>
      <c r="G1315" s="30">
        <f t="shared" si="191"/>
        <v>0.7857462870676469</v>
      </c>
    </row>
    <row r="1316" spans="1:7" ht="33.75">
      <c r="A1316" s="21" t="s">
        <v>19</v>
      </c>
      <c r="B1316" s="28">
        <f t="shared" si="192"/>
        <v>4303.466</v>
      </c>
      <c r="C1316" s="95">
        <v>1895.8</v>
      </c>
      <c r="D1316" s="27">
        <v>2.27</v>
      </c>
      <c r="E1316" s="36" t="s">
        <v>4</v>
      </c>
      <c r="F1316" s="99">
        <v>1187</v>
      </c>
      <c r="G1316" s="31">
        <f t="shared" si="191"/>
        <v>3.6254978938500426</v>
      </c>
    </row>
    <row r="1317" spans="1:7" ht="22.5">
      <c r="A1317" s="37" t="s">
        <v>20</v>
      </c>
      <c r="B1317" s="28">
        <f t="shared" si="192"/>
        <v>985.816</v>
      </c>
      <c r="C1317" s="95">
        <v>1895.8</v>
      </c>
      <c r="D1317" s="29">
        <v>0.52</v>
      </c>
      <c r="E1317" s="32" t="s">
        <v>5</v>
      </c>
      <c r="F1317" s="6">
        <v>81</v>
      </c>
      <c r="G1317" s="30">
        <f t="shared" si="191"/>
        <v>12.170567901234568</v>
      </c>
    </row>
    <row r="1318" spans="1:7" ht="22.5">
      <c r="A1318" s="22" t="s">
        <v>21</v>
      </c>
      <c r="B1318" s="28">
        <f t="shared" si="192"/>
        <v>379.16</v>
      </c>
      <c r="C1318" s="95">
        <v>1895.8</v>
      </c>
      <c r="D1318" s="29">
        <v>0.2</v>
      </c>
      <c r="E1318" s="32" t="s">
        <v>5</v>
      </c>
      <c r="F1318" s="6">
        <v>81</v>
      </c>
      <c r="G1318" s="30">
        <f t="shared" si="191"/>
        <v>4.680987654320988</v>
      </c>
    </row>
    <row r="1319" spans="1:7" ht="16.5" thickBot="1">
      <c r="A1319" s="35" t="s">
        <v>1</v>
      </c>
      <c r="B1319" s="76">
        <f>SUM(B1312:B1318)</f>
        <v>9952.95</v>
      </c>
      <c r="C1319" s="24"/>
      <c r="D1319" s="69">
        <f>SUM(D1312:D1318)</f>
        <v>5.250000000000001</v>
      </c>
      <c r="E1319" s="79"/>
      <c r="F1319" s="91"/>
      <c r="G1319" s="25"/>
    </row>
    <row r="1321" spans="1:7" ht="15.75">
      <c r="A1321" s="100" t="s">
        <v>10</v>
      </c>
      <c r="B1321" s="100"/>
      <c r="C1321" s="100"/>
      <c r="D1321" s="100"/>
      <c r="E1321" s="100"/>
      <c r="F1321" s="100"/>
      <c r="G1321" s="100"/>
    </row>
    <row r="1322" spans="1:7" ht="15.75">
      <c r="A1322" s="100" t="s">
        <v>130</v>
      </c>
      <c r="B1322" s="100"/>
      <c r="C1322" s="100"/>
      <c r="D1322" s="100"/>
      <c r="E1322" s="100"/>
      <c r="F1322" s="100"/>
      <c r="G1322" s="100"/>
    </row>
    <row r="1323" spans="1:7" ht="54.75" customHeight="1">
      <c r="A1323" s="101" t="s">
        <v>0</v>
      </c>
      <c r="B1323" s="101" t="s">
        <v>26</v>
      </c>
      <c r="C1323" s="103" t="s">
        <v>38</v>
      </c>
      <c r="D1323" s="104"/>
      <c r="E1323" s="105" t="s">
        <v>11</v>
      </c>
      <c r="F1323" s="106"/>
      <c r="G1323" s="107"/>
    </row>
    <row r="1324" spans="1:7" ht="126">
      <c r="A1324" s="102"/>
      <c r="B1324" s="102"/>
      <c r="C1324" s="92" t="s">
        <v>6</v>
      </c>
      <c r="D1324" s="12" t="s">
        <v>2</v>
      </c>
      <c r="E1324" s="10" t="s">
        <v>9</v>
      </c>
      <c r="F1324" s="9" t="s">
        <v>8</v>
      </c>
      <c r="G1324" s="9" t="s">
        <v>25</v>
      </c>
    </row>
    <row r="1325" spans="1:7" ht="56.25">
      <c r="A1325" s="8" t="s">
        <v>15</v>
      </c>
      <c r="B1325" s="28">
        <f>D1325*C1325</f>
        <v>1744.136</v>
      </c>
      <c r="C1325" s="95">
        <v>1895.8</v>
      </c>
      <c r="D1325" s="61">
        <v>0.92</v>
      </c>
      <c r="E1325" s="32" t="s">
        <v>13</v>
      </c>
      <c r="F1325" s="93">
        <v>2026.7</v>
      </c>
      <c r="G1325" s="34">
        <f aca="true" t="shared" si="193" ref="G1325:G1331">B1325/F1325</f>
        <v>0.8605792667883752</v>
      </c>
    </row>
    <row r="1326" spans="1:7" ht="31.5">
      <c r="A1326" s="21" t="s">
        <v>16</v>
      </c>
      <c r="B1326" s="28">
        <f aca="true" t="shared" si="194" ref="B1326:B1331">D1326*C1326</f>
        <v>739.362</v>
      </c>
      <c r="C1326" s="95">
        <v>1895.8</v>
      </c>
      <c r="D1326" s="27">
        <v>0.39</v>
      </c>
      <c r="E1326" s="36" t="s">
        <v>12</v>
      </c>
      <c r="F1326" s="14">
        <v>1</v>
      </c>
      <c r="G1326" s="63">
        <f t="shared" si="193"/>
        <v>739.362</v>
      </c>
    </row>
    <row r="1327" spans="1:7" ht="22.5">
      <c r="A1327" s="22" t="s">
        <v>17</v>
      </c>
      <c r="B1327" s="28">
        <f t="shared" si="194"/>
        <v>208.53799999999998</v>
      </c>
      <c r="C1327" s="95">
        <v>1895.8</v>
      </c>
      <c r="D1327" s="29">
        <v>0.11</v>
      </c>
      <c r="E1327" s="32" t="s">
        <v>3</v>
      </c>
      <c r="F1327" s="6">
        <v>980</v>
      </c>
      <c r="G1327" s="30">
        <f t="shared" si="193"/>
        <v>0.2127938775510204</v>
      </c>
    </row>
    <row r="1328" spans="1:7" ht="56.25">
      <c r="A1328" s="23" t="s">
        <v>18</v>
      </c>
      <c r="B1328" s="28">
        <f t="shared" si="194"/>
        <v>1592.472</v>
      </c>
      <c r="C1328" s="95">
        <v>1895.8</v>
      </c>
      <c r="D1328" s="29">
        <v>0.84</v>
      </c>
      <c r="E1328" s="32" t="s">
        <v>14</v>
      </c>
      <c r="F1328" s="93">
        <v>2026.7</v>
      </c>
      <c r="G1328" s="30">
        <f t="shared" si="193"/>
        <v>0.7857462870676469</v>
      </c>
    </row>
    <row r="1329" spans="1:7" ht="33.75">
      <c r="A1329" s="21" t="s">
        <v>19</v>
      </c>
      <c r="B1329" s="28">
        <f t="shared" si="194"/>
        <v>4303.466</v>
      </c>
      <c r="C1329" s="95">
        <v>1895.8</v>
      </c>
      <c r="D1329" s="27">
        <v>2.27</v>
      </c>
      <c r="E1329" s="36" t="s">
        <v>4</v>
      </c>
      <c r="F1329" s="99">
        <v>1187</v>
      </c>
      <c r="G1329" s="31">
        <f t="shared" si="193"/>
        <v>3.6254978938500426</v>
      </c>
    </row>
    <row r="1330" spans="1:7" ht="22.5">
      <c r="A1330" s="37" t="s">
        <v>20</v>
      </c>
      <c r="B1330" s="28">
        <f t="shared" si="194"/>
        <v>985.816</v>
      </c>
      <c r="C1330" s="95">
        <v>1895.8</v>
      </c>
      <c r="D1330" s="29">
        <v>0.52</v>
      </c>
      <c r="E1330" s="32" t="s">
        <v>5</v>
      </c>
      <c r="F1330" s="6">
        <v>81</v>
      </c>
      <c r="G1330" s="30">
        <f t="shared" si="193"/>
        <v>12.170567901234568</v>
      </c>
    </row>
    <row r="1331" spans="1:7" ht="22.5">
      <c r="A1331" s="22" t="s">
        <v>21</v>
      </c>
      <c r="B1331" s="28">
        <f t="shared" si="194"/>
        <v>379.16</v>
      </c>
      <c r="C1331" s="95">
        <v>1895.8</v>
      </c>
      <c r="D1331" s="29">
        <v>0.2</v>
      </c>
      <c r="E1331" s="32" t="s">
        <v>5</v>
      </c>
      <c r="F1331" s="6">
        <v>81</v>
      </c>
      <c r="G1331" s="30">
        <f t="shared" si="193"/>
        <v>4.680987654320988</v>
      </c>
    </row>
    <row r="1332" spans="1:7" ht="16.5" thickBot="1">
      <c r="A1332" s="35" t="s">
        <v>1</v>
      </c>
      <c r="B1332" s="76">
        <f>SUM(B1325:B1331)</f>
        <v>9952.95</v>
      </c>
      <c r="C1332" s="24"/>
      <c r="D1332" s="69">
        <f>SUM(D1325:D1331)</f>
        <v>5.250000000000001</v>
      </c>
      <c r="E1332" s="79"/>
      <c r="F1332" s="91"/>
      <c r="G1332" s="25"/>
    </row>
    <row r="1334" spans="1:7" ht="15.75">
      <c r="A1334" s="100" t="s">
        <v>10</v>
      </c>
      <c r="B1334" s="100"/>
      <c r="C1334" s="100"/>
      <c r="D1334" s="100"/>
      <c r="E1334" s="100"/>
      <c r="F1334" s="100"/>
      <c r="G1334" s="100"/>
    </row>
    <row r="1335" spans="1:7" ht="15.75">
      <c r="A1335" s="100" t="s">
        <v>131</v>
      </c>
      <c r="B1335" s="100"/>
      <c r="C1335" s="100"/>
      <c r="D1335" s="100"/>
      <c r="E1335" s="100"/>
      <c r="F1335" s="100"/>
      <c r="G1335" s="100"/>
    </row>
    <row r="1336" spans="1:7" ht="60.75" customHeight="1">
      <c r="A1336" s="101" t="s">
        <v>0</v>
      </c>
      <c r="B1336" s="101" t="s">
        <v>26</v>
      </c>
      <c r="C1336" s="103" t="s">
        <v>38</v>
      </c>
      <c r="D1336" s="104"/>
      <c r="E1336" s="105" t="s">
        <v>11</v>
      </c>
      <c r="F1336" s="106"/>
      <c r="G1336" s="107"/>
    </row>
    <row r="1337" spans="1:7" ht="126">
      <c r="A1337" s="102"/>
      <c r="B1337" s="102"/>
      <c r="C1337" s="92" t="s">
        <v>6</v>
      </c>
      <c r="D1337" s="12" t="s">
        <v>2</v>
      </c>
      <c r="E1337" s="10" t="s">
        <v>9</v>
      </c>
      <c r="F1337" s="9" t="s">
        <v>8</v>
      </c>
      <c r="G1337" s="9" t="s">
        <v>25</v>
      </c>
    </row>
    <row r="1338" spans="1:7" ht="56.25">
      <c r="A1338" s="8" t="s">
        <v>15</v>
      </c>
      <c r="B1338" s="28">
        <f>D1338*C1338</f>
        <v>358.248</v>
      </c>
      <c r="C1338" s="95">
        <v>389.4</v>
      </c>
      <c r="D1338" s="61">
        <v>0.92</v>
      </c>
      <c r="E1338" s="32" t="s">
        <v>13</v>
      </c>
      <c r="F1338" s="93">
        <v>437</v>
      </c>
      <c r="G1338" s="34">
        <f aca="true" t="shared" si="195" ref="G1338:G1344">B1338/F1338</f>
        <v>0.8197894736842105</v>
      </c>
    </row>
    <row r="1339" spans="1:7" ht="31.5">
      <c r="A1339" s="21" t="s">
        <v>16</v>
      </c>
      <c r="B1339" s="28">
        <f aca="true" t="shared" si="196" ref="B1339:B1344">D1339*C1339</f>
        <v>151.86599999999999</v>
      </c>
      <c r="C1339" s="95">
        <v>389.4</v>
      </c>
      <c r="D1339" s="27">
        <v>0.39</v>
      </c>
      <c r="E1339" s="36" t="s">
        <v>12</v>
      </c>
      <c r="F1339" s="14">
        <v>1</v>
      </c>
      <c r="G1339" s="63">
        <f t="shared" si="195"/>
        <v>151.86599999999999</v>
      </c>
    </row>
    <row r="1340" spans="1:7" ht="22.5">
      <c r="A1340" s="22" t="s">
        <v>17</v>
      </c>
      <c r="B1340" s="28">
        <f t="shared" si="196"/>
        <v>42.833999999999996</v>
      </c>
      <c r="C1340" s="95">
        <v>389.4</v>
      </c>
      <c r="D1340" s="29">
        <v>0.11</v>
      </c>
      <c r="E1340" s="32" t="s">
        <v>3</v>
      </c>
      <c r="F1340" s="6">
        <v>346</v>
      </c>
      <c r="G1340" s="30">
        <f t="shared" si="195"/>
        <v>0.12379768786127167</v>
      </c>
    </row>
    <row r="1341" spans="1:7" ht="56.25">
      <c r="A1341" s="23" t="s">
        <v>18</v>
      </c>
      <c r="B1341" s="28">
        <f t="shared" si="196"/>
        <v>327.09599999999995</v>
      </c>
      <c r="C1341" s="95">
        <v>389.4</v>
      </c>
      <c r="D1341" s="29">
        <v>0.84</v>
      </c>
      <c r="E1341" s="32" t="s">
        <v>14</v>
      </c>
      <c r="F1341" s="93">
        <v>437</v>
      </c>
      <c r="G1341" s="30">
        <f t="shared" si="195"/>
        <v>0.7485034324942791</v>
      </c>
    </row>
    <row r="1342" spans="1:7" ht="33.75">
      <c r="A1342" s="21" t="s">
        <v>19</v>
      </c>
      <c r="B1342" s="28">
        <f t="shared" si="196"/>
        <v>883.938</v>
      </c>
      <c r="C1342" s="95">
        <v>389.4</v>
      </c>
      <c r="D1342" s="27">
        <v>2.27</v>
      </c>
      <c r="E1342" s="36" t="s">
        <v>4</v>
      </c>
      <c r="F1342" s="99">
        <v>1298.2</v>
      </c>
      <c r="G1342" s="31">
        <f t="shared" si="195"/>
        <v>0.6808950855030041</v>
      </c>
    </row>
    <row r="1343" spans="1:7" ht="22.5">
      <c r="A1343" s="37" t="s">
        <v>20</v>
      </c>
      <c r="B1343" s="28">
        <f t="shared" si="196"/>
        <v>202.488</v>
      </c>
      <c r="C1343" s="95">
        <v>389.4</v>
      </c>
      <c r="D1343" s="29">
        <v>0.52</v>
      </c>
      <c r="E1343" s="32" t="s">
        <v>5</v>
      </c>
      <c r="F1343" s="6">
        <v>22</v>
      </c>
      <c r="G1343" s="30">
        <f t="shared" si="195"/>
        <v>9.204</v>
      </c>
    </row>
    <row r="1344" spans="1:7" ht="22.5">
      <c r="A1344" s="22" t="s">
        <v>21</v>
      </c>
      <c r="B1344" s="28">
        <f t="shared" si="196"/>
        <v>77.88</v>
      </c>
      <c r="C1344" s="95">
        <v>389.4</v>
      </c>
      <c r="D1344" s="29">
        <v>0.2</v>
      </c>
      <c r="E1344" s="32" t="s">
        <v>5</v>
      </c>
      <c r="F1344" s="6">
        <v>22</v>
      </c>
      <c r="G1344" s="30">
        <f t="shared" si="195"/>
        <v>3.5399999999999996</v>
      </c>
    </row>
    <row r="1345" spans="1:7" ht="16.5" thickBot="1">
      <c r="A1345" s="35" t="s">
        <v>1</v>
      </c>
      <c r="B1345" s="76">
        <f>SUM(B1338:B1344)</f>
        <v>2044.35</v>
      </c>
      <c r="C1345" s="24"/>
      <c r="D1345" s="69">
        <f>SUM(D1338:D1344)</f>
        <v>5.250000000000001</v>
      </c>
      <c r="E1345" s="79"/>
      <c r="F1345" s="91"/>
      <c r="G1345" s="25"/>
    </row>
    <row r="1347" spans="1:7" ht="15.75">
      <c r="A1347" s="100" t="s">
        <v>10</v>
      </c>
      <c r="B1347" s="100"/>
      <c r="C1347" s="100"/>
      <c r="D1347" s="100"/>
      <c r="E1347" s="100"/>
      <c r="F1347" s="100"/>
      <c r="G1347" s="100"/>
    </row>
    <row r="1348" spans="1:7" ht="15.75">
      <c r="A1348" s="100" t="s">
        <v>132</v>
      </c>
      <c r="B1348" s="100"/>
      <c r="C1348" s="100"/>
      <c r="D1348" s="100"/>
      <c r="E1348" s="100"/>
      <c r="F1348" s="100"/>
      <c r="G1348" s="100"/>
    </row>
    <row r="1349" spans="1:7" ht="54.75" customHeight="1">
      <c r="A1349" s="101" t="s">
        <v>0</v>
      </c>
      <c r="B1349" s="101" t="s">
        <v>26</v>
      </c>
      <c r="C1349" s="103" t="s">
        <v>38</v>
      </c>
      <c r="D1349" s="104"/>
      <c r="E1349" s="105" t="s">
        <v>11</v>
      </c>
      <c r="F1349" s="106"/>
      <c r="G1349" s="107"/>
    </row>
    <row r="1350" spans="1:7" ht="126">
      <c r="A1350" s="102"/>
      <c r="B1350" s="102"/>
      <c r="C1350" s="92" t="s">
        <v>6</v>
      </c>
      <c r="D1350" s="12" t="s">
        <v>2</v>
      </c>
      <c r="E1350" s="10" t="s">
        <v>9</v>
      </c>
      <c r="F1350" s="9" t="s">
        <v>8</v>
      </c>
      <c r="G1350" s="9" t="s">
        <v>25</v>
      </c>
    </row>
    <row r="1351" spans="1:7" ht="56.25">
      <c r="A1351" s="8" t="s">
        <v>15</v>
      </c>
      <c r="B1351" s="28">
        <f>D1351*C1351</f>
        <v>728.364</v>
      </c>
      <c r="C1351" s="95">
        <v>791.7</v>
      </c>
      <c r="D1351" s="61">
        <v>0.92</v>
      </c>
      <c r="E1351" s="32" t="s">
        <v>13</v>
      </c>
      <c r="F1351" s="93">
        <v>361</v>
      </c>
      <c r="G1351" s="34">
        <f aca="true" t="shared" si="197" ref="G1351:G1357">B1351/F1351</f>
        <v>2.017628808864266</v>
      </c>
    </row>
    <row r="1352" spans="1:7" ht="31.5">
      <c r="A1352" s="21" t="s">
        <v>16</v>
      </c>
      <c r="B1352" s="28">
        <f aca="true" t="shared" si="198" ref="B1352:B1357">D1352*C1352</f>
        <v>308.76300000000003</v>
      </c>
      <c r="C1352" s="95">
        <v>791.7</v>
      </c>
      <c r="D1352" s="27">
        <v>0.39</v>
      </c>
      <c r="E1352" s="36" t="s">
        <v>12</v>
      </c>
      <c r="F1352" s="14">
        <v>1</v>
      </c>
      <c r="G1352" s="63">
        <f t="shared" si="197"/>
        <v>308.76300000000003</v>
      </c>
    </row>
    <row r="1353" spans="1:7" ht="22.5">
      <c r="A1353" s="22" t="s">
        <v>17</v>
      </c>
      <c r="B1353" s="28">
        <f t="shared" si="198"/>
        <v>87.087</v>
      </c>
      <c r="C1353" s="95">
        <v>791.7</v>
      </c>
      <c r="D1353" s="29">
        <v>0.11</v>
      </c>
      <c r="E1353" s="32" t="s">
        <v>3</v>
      </c>
      <c r="F1353" s="6">
        <v>295</v>
      </c>
      <c r="G1353" s="30">
        <f t="shared" si="197"/>
        <v>0.29521016949152545</v>
      </c>
    </row>
    <row r="1354" spans="1:7" ht="56.25">
      <c r="A1354" s="23" t="s">
        <v>18</v>
      </c>
      <c r="B1354" s="28">
        <f t="shared" si="198"/>
        <v>665.028</v>
      </c>
      <c r="C1354" s="95">
        <v>791.7</v>
      </c>
      <c r="D1354" s="29">
        <v>0.84</v>
      </c>
      <c r="E1354" s="32" t="s">
        <v>14</v>
      </c>
      <c r="F1354" s="93">
        <v>361</v>
      </c>
      <c r="G1354" s="30">
        <f t="shared" si="197"/>
        <v>1.8421828254847645</v>
      </c>
    </row>
    <row r="1355" spans="1:7" ht="33.75">
      <c r="A1355" s="21" t="s">
        <v>19</v>
      </c>
      <c r="B1355" s="28">
        <f t="shared" si="198"/>
        <v>1797.159</v>
      </c>
      <c r="C1355" s="95">
        <v>791.7</v>
      </c>
      <c r="D1355" s="27">
        <v>2.27</v>
      </c>
      <c r="E1355" s="36" t="s">
        <v>4</v>
      </c>
      <c r="F1355" s="99">
        <v>1082.6</v>
      </c>
      <c r="G1355" s="31">
        <f t="shared" si="197"/>
        <v>1.660039719194532</v>
      </c>
    </row>
    <row r="1356" spans="1:7" ht="22.5">
      <c r="A1356" s="37" t="s">
        <v>20</v>
      </c>
      <c r="B1356" s="28">
        <f t="shared" si="198"/>
        <v>411.684</v>
      </c>
      <c r="C1356" s="95">
        <v>791.7</v>
      </c>
      <c r="D1356" s="29">
        <v>0.52</v>
      </c>
      <c r="E1356" s="32" t="s">
        <v>5</v>
      </c>
      <c r="F1356" s="6">
        <v>62</v>
      </c>
      <c r="G1356" s="30">
        <f t="shared" si="197"/>
        <v>6.640064516129033</v>
      </c>
    </row>
    <row r="1357" spans="1:7" ht="22.5">
      <c r="A1357" s="22" t="s">
        <v>21</v>
      </c>
      <c r="B1357" s="28">
        <f t="shared" si="198"/>
        <v>158.34000000000003</v>
      </c>
      <c r="C1357" s="95">
        <v>791.7</v>
      </c>
      <c r="D1357" s="29">
        <v>0.2</v>
      </c>
      <c r="E1357" s="32" t="s">
        <v>5</v>
      </c>
      <c r="F1357" s="6">
        <v>62</v>
      </c>
      <c r="G1357" s="30">
        <f t="shared" si="197"/>
        <v>2.553870967741936</v>
      </c>
    </row>
    <row r="1358" spans="1:7" ht="16.5" thickBot="1">
      <c r="A1358" s="35" t="s">
        <v>1</v>
      </c>
      <c r="B1358" s="76">
        <f>SUM(B1351:B1357)</f>
        <v>4156.425</v>
      </c>
      <c r="C1358" s="24"/>
      <c r="D1358" s="69">
        <f>SUM(D1351:D1357)</f>
        <v>5.250000000000001</v>
      </c>
      <c r="E1358" s="79"/>
      <c r="F1358" s="91"/>
      <c r="G1358" s="25"/>
    </row>
    <row r="1360" spans="1:7" ht="15.75">
      <c r="A1360" s="100" t="s">
        <v>10</v>
      </c>
      <c r="B1360" s="100"/>
      <c r="C1360" s="100"/>
      <c r="D1360" s="100"/>
      <c r="E1360" s="100"/>
      <c r="F1360" s="100"/>
      <c r="G1360" s="100"/>
    </row>
    <row r="1361" spans="1:7" ht="15.75">
      <c r="A1361" s="100" t="s">
        <v>133</v>
      </c>
      <c r="B1361" s="100"/>
      <c r="C1361" s="100"/>
      <c r="D1361" s="100"/>
      <c r="E1361" s="100"/>
      <c r="F1361" s="100"/>
      <c r="G1361" s="100"/>
    </row>
    <row r="1362" spans="1:7" ht="58.5" customHeight="1">
      <c r="A1362" s="101" t="s">
        <v>0</v>
      </c>
      <c r="B1362" s="101" t="s">
        <v>26</v>
      </c>
      <c r="C1362" s="103" t="s">
        <v>38</v>
      </c>
      <c r="D1362" s="104"/>
      <c r="E1362" s="105" t="s">
        <v>11</v>
      </c>
      <c r="F1362" s="106"/>
      <c r="G1362" s="107"/>
    </row>
    <row r="1363" spans="1:7" ht="126">
      <c r="A1363" s="102"/>
      <c r="B1363" s="102"/>
      <c r="C1363" s="92" t="s">
        <v>6</v>
      </c>
      <c r="D1363" s="12" t="s">
        <v>2</v>
      </c>
      <c r="E1363" s="10" t="s">
        <v>9</v>
      </c>
      <c r="F1363" s="9" t="s">
        <v>8</v>
      </c>
      <c r="G1363" s="9" t="s">
        <v>25</v>
      </c>
    </row>
    <row r="1364" spans="1:7" ht="56.25">
      <c r="A1364" s="8" t="s">
        <v>15</v>
      </c>
      <c r="B1364" s="28">
        <f>D1364*C1364</f>
        <v>718.6120000000001</v>
      </c>
      <c r="C1364" s="95">
        <v>781.1</v>
      </c>
      <c r="D1364" s="61">
        <v>0.92</v>
      </c>
      <c r="E1364" s="32" t="s">
        <v>13</v>
      </c>
      <c r="F1364" s="93">
        <v>361</v>
      </c>
      <c r="G1364" s="34">
        <f aca="true" t="shared" si="199" ref="G1364:G1371">B1364/F1364</f>
        <v>1.9906149584487536</v>
      </c>
    </row>
    <row r="1365" spans="1:7" ht="31.5">
      <c r="A1365" s="21" t="s">
        <v>16</v>
      </c>
      <c r="B1365" s="28">
        <f aca="true" t="shared" si="200" ref="B1365:B1371">D1365*C1365</f>
        <v>304.629</v>
      </c>
      <c r="C1365" s="95">
        <v>781.1</v>
      </c>
      <c r="D1365" s="27">
        <v>0.39</v>
      </c>
      <c r="E1365" s="36" t="s">
        <v>12</v>
      </c>
      <c r="F1365" s="14">
        <v>1</v>
      </c>
      <c r="G1365" s="63">
        <f t="shared" si="199"/>
        <v>304.629</v>
      </c>
    </row>
    <row r="1366" spans="1:7" ht="22.5">
      <c r="A1366" s="22" t="s">
        <v>17</v>
      </c>
      <c r="B1366" s="28">
        <f t="shared" si="200"/>
        <v>85.921</v>
      </c>
      <c r="C1366" s="95">
        <v>781.1</v>
      </c>
      <c r="D1366" s="29">
        <v>0.11</v>
      </c>
      <c r="E1366" s="32" t="s">
        <v>3</v>
      </c>
      <c r="F1366" s="6">
        <v>80</v>
      </c>
      <c r="G1366" s="30">
        <f t="shared" si="199"/>
        <v>1.0740125</v>
      </c>
    </row>
    <row r="1367" spans="1:7" ht="56.25">
      <c r="A1367" s="23" t="s">
        <v>18</v>
      </c>
      <c r="B1367" s="28">
        <f t="shared" si="200"/>
        <v>656.124</v>
      </c>
      <c r="C1367" s="95">
        <v>781.1</v>
      </c>
      <c r="D1367" s="29">
        <v>0.84</v>
      </c>
      <c r="E1367" s="32" t="s">
        <v>14</v>
      </c>
      <c r="F1367" s="93">
        <v>361</v>
      </c>
      <c r="G1367" s="30">
        <f t="shared" si="199"/>
        <v>1.8175180055401663</v>
      </c>
    </row>
    <row r="1368" spans="1:7" ht="33.75">
      <c r="A1368" s="21" t="s">
        <v>19</v>
      </c>
      <c r="B1368" s="28">
        <f t="shared" si="200"/>
        <v>1773.097</v>
      </c>
      <c r="C1368" s="95">
        <v>781.1</v>
      </c>
      <c r="D1368" s="27">
        <v>2.27</v>
      </c>
      <c r="E1368" s="36" t="s">
        <v>4</v>
      </c>
      <c r="F1368" s="99">
        <v>334.94</v>
      </c>
      <c r="G1368" s="31">
        <f t="shared" si="199"/>
        <v>5.293775004478414</v>
      </c>
    </row>
    <row r="1369" spans="1:7" ht="22.5">
      <c r="A1369" s="37" t="s">
        <v>20</v>
      </c>
      <c r="B1369" s="28">
        <f t="shared" si="200"/>
        <v>406.172</v>
      </c>
      <c r="C1369" s="95">
        <v>781.1</v>
      </c>
      <c r="D1369" s="29">
        <v>0.52</v>
      </c>
      <c r="E1369" s="32" t="s">
        <v>5</v>
      </c>
      <c r="F1369" s="6">
        <v>41</v>
      </c>
      <c r="G1369" s="30">
        <f t="shared" si="199"/>
        <v>9.906634146341464</v>
      </c>
    </row>
    <row r="1370" spans="1:7" ht="22.5">
      <c r="A1370" s="22" t="s">
        <v>21</v>
      </c>
      <c r="B1370" s="28">
        <f t="shared" si="200"/>
        <v>156.22000000000003</v>
      </c>
      <c r="C1370" s="95">
        <v>781.1</v>
      </c>
      <c r="D1370" s="29">
        <v>0.2</v>
      </c>
      <c r="E1370" s="32" t="s">
        <v>5</v>
      </c>
      <c r="F1370" s="6">
        <v>41</v>
      </c>
      <c r="G1370" s="30">
        <f t="shared" si="199"/>
        <v>3.810243902439025</v>
      </c>
    </row>
    <row r="1371" spans="1:7" ht="33.75">
      <c r="A1371" s="58" t="s">
        <v>22</v>
      </c>
      <c r="B1371" s="28">
        <f t="shared" si="200"/>
        <v>320.251</v>
      </c>
      <c r="C1371" s="95">
        <v>781.1</v>
      </c>
      <c r="D1371" s="59">
        <v>0.41</v>
      </c>
      <c r="E1371" s="32" t="s">
        <v>24</v>
      </c>
      <c r="F1371" s="13">
        <v>23</v>
      </c>
      <c r="G1371" s="60">
        <f t="shared" si="199"/>
        <v>13.923956521739129</v>
      </c>
    </row>
    <row r="1372" spans="1:7" ht="16.5" thickBot="1">
      <c r="A1372" s="35" t="s">
        <v>1</v>
      </c>
      <c r="B1372" s="76">
        <f>SUM(B1364:B1371)</f>
        <v>4421.026</v>
      </c>
      <c r="C1372" s="24"/>
      <c r="D1372" s="69">
        <f>SUM(D1364:D1371)</f>
        <v>5.660000000000001</v>
      </c>
      <c r="E1372" s="79"/>
      <c r="F1372" s="91"/>
      <c r="G1372" s="25"/>
    </row>
    <row r="1374" spans="1:7" ht="15.75">
      <c r="A1374" s="100" t="s">
        <v>10</v>
      </c>
      <c r="B1374" s="100"/>
      <c r="C1374" s="100"/>
      <c r="D1374" s="100"/>
      <c r="E1374" s="100"/>
      <c r="F1374" s="100"/>
      <c r="G1374" s="100"/>
    </row>
    <row r="1375" spans="1:7" ht="15.75">
      <c r="A1375" s="100" t="s">
        <v>134</v>
      </c>
      <c r="B1375" s="100"/>
      <c r="C1375" s="100"/>
      <c r="D1375" s="100"/>
      <c r="E1375" s="100"/>
      <c r="F1375" s="100"/>
      <c r="G1375" s="100"/>
    </row>
    <row r="1376" spans="1:7" ht="49.5" customHeight="1">
      <c r="A1376" s="101" t="s">
        <v>0</v>
      </c>
      <c r="B1376" s="101" t="s">
        <v>26</v>
      </c>
      <c r="C1376" s="103" t="s">
        <v>38</v>
      </c>
      <c r="D1376" s="104"/>
      <c r="E1376" s="105" t="s">
        <v>11</v>
      </c>
      <c r="F1376" s="106"/>
      <c r="G1376" s="107"/>
    </row>
    <row r="1377" spans="1:7" ht="126">
      <c r="A1377" s="102"/>
      <c r="B1377" s="102"/>
      <c r="C1377" s="92" t="s">
        <v>6</v>
      </c>
      <c r="D1377" s="12" t="s">
        <v>2</v>
      </c>
      <c r="E1377" s="10" t="s">
        <v>9</v>
      </c>
      <c r="F1377" s="9" t="s">
        <v>8</v>
      </c>
      <c r="G1377" s="9" t="s">
        <v>25</v>
      </c>
    </row>
    <row r="1378" spans="1:7" ht="56.25">
      <c r="A1378" s="8" t="s">
        <v>15</v>
      </c>
      <c r="B1378" s="28">
        <f>D1378*C1378</f>
        <v>819.3520000000001</v>
      </c>
      <c r="C1378" s="95">
        <v>890.6</v>
      </c>
      <c r="D1378" s="61">
        <v>0.92</v>
      </c>
      <c r="E1378" s="32" t="s">
        <v>13</v>
      </c>
      <c r="F1378" s="93">
        <v>664.5</v>
      </c>
      <c r="G1378" s="34">
        <f aca="true" t="shared" si="201" ref="G1378:G1384">B1378/F1378</f>
        <v>1.2330353649360424</v>
      </c>
    </row>
    <row r="1379" spans="1:7" ht="31.5">
      <c r="A1379" s="21" t="s">
        <v>16</v>
      </c>
      <c r="B1379" s="28">
        <f aca="true" t="shared" si="202" ref="B1379:B1384">D1379*C1379</f>
        <v>347.334</v>
      </c>
      <c r="C1379" s="95">
        <v>890.6</v>
      </c>
      <c r="D1379" s="27">
        <v>0.39</v>
      </c>
      <c r="E1379" s="36" t="s">
        <v>12</v>
      </c>
      <c r="F1379" s="14">
        <v>1</v>
      </c>
      <c r="G1379" s="63">
        <f t="shared" si="201"/>
        <v>347.334</v>
      </c>
    </row>
    <row r="1380" spans="1:7" ht="22.5">
      <c r="A1380" s="22" t="s">
        <v>17</v>
      </c>
      <c r="B1380" s="28">
        <f t="shared" si="202"/>
        <v>97.96600000000001</v>
      </c>
      <c r="C1380" s="95">
        <v>890.6</v>
      </c>
      <c r="D1380" s="29">
        <v>0.11</v>
      </c>
      <c r="E1380" s="32" t="s">
        <v>3</v>
      </c>
      <c r="F1380" s="6">
        <v>85</v>
      </c>
      <c r="G1380" s="30">
        <f t="shared" si="201"/>
        <v>1.1525411764705884</v>
      </c>
    </row>
    <row r="1381" spans="1:7" ht="56.25">
      <c r="A1381" s="23" t="s">
        <v>18</v>
      </c>
      <c r="B1381" s="28">
        <f t="shared" si="202"/>
        <v>748.104</v>
      </c>
      <c r="C1381" s="95">
        <v>890.6</v>
      </c>
      <c r="D1381" s="29">
        <v>0.84</v>
      </c>
      <c r="E1381" s="32" t="s">
        <v>14</v>
      </c>
      <c r="F1381" s="93">
        <v>664.5</v>
      </c>
      <c r="G1381" s="30">
        <f t="shared" si="201"/>
        <v>1.1258148984198646</v>
      </c>
    </row>
    <row r="1382" spans="1:7" ht="33.75">
      <c r="A1382" s="21" t="s">
        <v>19</v>
      </c>
      <c r="B1382" s="28">
        <f t="shared" si="202"/>
        <v>2021.662</v>
      </c>
      <c r="C1382" s="95">
        <v>890.6</v>
      </c>
      <c r="D1382" s="27">
        <v>2.27</v>
      </c>
      <c r="E1382" s="36" t="s">
        <v>4</v>
      </c>
      <c r="F1382" s="99">
        <v>1192.5</v>
      </c>
      <c r="G1382" s="31">
        <f t="shared" si="201"/>
        <v>1.6953140461215934</v>
      </c>
    </row>
    <row r="1383" spans="1:7" ht="22.5">
      <c r="A1383" s="37" t="s">
        <v>20</v>
      </c>
      <c r="B1383" s="28">
        <f t="shared" si="202"/>
        <v>463.112</v>
      </c>
      <c r="C1383" s="95">
        <v>890.6</v>
      </c>
      <c r="D1383" s="29">
        <v>0.52</v>
      </c>
      <c r="E1383" s="32" t="s">
        <v>5</v>
      </c>
      <c r="F1383" s="6">
        <v>28</v>
      </c>
      <c r="G1383" s="30">
        <f t="shared" si="201"/>
        <v>16.539714285714286</v>
      </c>
    </row>
    <row r="1384" spans="1:7" ht="22.5">
      <c r="A1384" s="22" t="s">
        <v>21</v>
      </c>
      <c r="B1384" s="28">
        <f t="shared" si="202"/>
        <v>178.12</v>
      </c>
      <c r="C1384" s="95">
        <v>890.6</v>
      </c>
      <c r="D1384" s="29">
        <v>0.2</v>
      </c>
      <c r="E1384" s="32" t="s">
        <v>5</v>
      </c>
      <c r="F1384" s="6">
        <v>28</v>
      </c>
      <c r="G1384" s="30">
        <f t="shared" si="201"/>
        <v>6.361428571428571</v>
      </c>
    </row>
    <row r="1385" spans="1:7" ht="16.5" thickBot="1">
      <c r="A1385" s="35" t="s">
        <v>1</v>
      </c>
      <c r="B1385" s="76">
        <f>SUM(B1378:B1384)</f>
        <v>4675.65</v>
      </c>
      <c r="C1385" s="24"/>
      <c r="D1385" s="69">
        <f>SUM(D1378:D1384)</f>
        <v>5.250000000000001</v>
      </c>
      <c r="E1385" s="79"/>
      <c r="F1385" s="91"/>
      <c r="G1385" s="25"/>
    </row>
    <row r="1387" spans="1:7" ht="15.75">
      <c r="A1387" s="100" t="s">
        <v>10</v>
      </c>
      <c r="B1387" s="100"/>
      <c r="C1387" s="100"/>
      <c r="D1387" s="100"/>
      <c r="E1387" s="100"/>
      <c r="F1387" s="100"/>
      <c r="G1387" s="100"/>
    </row>
    <row r="1388" spans="1:7" ht="15.75">
      <c r="A1388" s="100" t="s">
        <v>135</v>
      </c>
      <c r="B1388" s="100"/>
      <c r="C1388" s="100"/>
      <c r="D1388" s="100"/>
      <c r="E1388" s="100"/>
      <c r="F1388" s="100"/>
      <c r="G1388" s="100"/>
    </row>
    <row r="1389" spans="1:7" ht="51" customHeight="1">
      <c r="A1389" s="101" t="s">
        <v>0</v>
      </c>
      <c r="B1389" s="101" t="s">
        <v>26</v>
      </c>
      <c r="C1389" s="103" t="s">
        <v>38</v>
      </c>
      <c r="D1389" s="104"/>
      <c r="E1389" s="105" t="s">
        <v>11</v>
      </c>
      <c r="F1389" s="106"/>
      <c r="G1389" s="107"/>
    </row>
    <row r="1390" spans="1:7" ht="126">
      <c r="A1390" s="102"/>
      <c r="B1390" s="102"/>
      <c r="C1390" s="92" t="s">
        <v>6</v>
      </c>
      <c r="D1390" s="12" t="s">
        <v>2</v>
      </c>
      <c r="E1390" s="10" t="s">
        <v>9</v>
      </c>
      <c r="F1390" s="9" t="s">
        <v>8</v>
      </c>
      <c r="G1390" s="9" t="s">
        <v>25</v>
      </c>
    </row>
    <row r="1391" spans="1:7" ht="56.25">
      <c r="A1391" s="8" t="s">
        <v>15</v>
      </c>
      <c r="B1391" s="28">
        <f>D1391*C1391</f>
        <v>2721.6360000000004</v>
      </c>
      <c r="C1391" s="95">
        <v>2958.3</v>
      </c>
      <c r="D1391" s="61">
        <v>0.92</v>
      </c>
      <c r="E1391" s="32" t="s">
        <v>13</v>
      </c>
      <c r="F1391" s="93">
        <v>2807</v>
      </c>
      <c r="G1391" s="34">
        <f aca="true" t="shared" si="203" ref="G1391:G1399">B1391/F1391</f>
        <v>0.969588884930531</v>
      </c>
    </row>
    <row r="1392" spans="1:7" ht="31.5">
      <c r="A1392" s="21" t="s">
        <v>16</v>
      </c>
      <c r="B1392" s="28">
        <f aca="true" t="shared" si="204" ref="B1392:B1399">D1392*C1392</f>
        <v>1153.737</v>
      </c>
      <c r="C1392" s="95">
        <v>2958.3</v>
      </c>
      <c r="D1392" s="27">
        <v>0.39</v>
      </c>
      <c r="E1392" s="36" t="s">
        <v>12</v>
      </c>
      <c r="F1392" s="14">
        <v>1</v>
      </c>
      <c r="G1392" s="63">
        <f t="shared" si="203"/>
        <v>1153.737</v>
      </c>
    </row>
    <row r="1393" spans="1:7" ht="22.5">
      <c r="A1393" s="22" t="s">
        <v>17</v>
      </c>
      <c r="B1393" s="28">
        <f t="shared" si="204"/>
        <v>325.413</v>
      </c>
      <c r="C1393" s="95">
        <v>2958.3</v>
      </c>
      <c r="D1393" s="29">
        <v>0.11</v>
      </c>
      <c r="E1393" s="32" t="s">
        <v>3</v>
      </c>
      <c r="F1393" s="6">
        <v>1260</v>
      </c>
      <c r="G1393" s="30">
        <f t="shared" si="203"/>
        <v>0.2582642857142857</v>
      </c>
    </row>
    <row r="1394" spans="1:7" ht="56.25">
      <c r="A1394" s="23" t="s">
        <v>18</v>
      </c>
      <c r="B1394" s="28">
        <f t="shared" si="204"/>
        <v>2484.972</v>
      </c>
      <c r="C1394" s="95">
        <v>2958.3</v>
      </c>
      <c r="D1394" s="29">
        <v>0.84</v>
      </c>
      <c r="E1394" s="32" t="s">
        <v>14</v>
      </c>
      <c r="F1394" s="93">
        <v>2807</v>
      </c>
      <c r="G1394" s="30">
        <f t="shared" si="203"/>
        <v>0.8852768079800499</v>
      </c>
    </row>
    <row r="1395" spans="1:7" ht="33.75">
      <c r="A1395" s="21" t="s">
        <v>19</v>
      </c>
      <c r="B1395" s="28">
        <f t="shared" si="204"/>
        <v>6715.341</v>
      </c>
      <c r="C1395" s="95">
        <v>2958.3</v>
      </c>
      <c r="D1395" s="27">
        <v>2.27</v>
      </c>
      <c r="E1395" s="36" t="s">
        <v>4</v>
      </c>
      <c r="F1395" s="99">
        <v>3581</v>
      </c>
      <c r="G1395" s="31">
        <f t="shared" si="203"/>
        <v>1.8752697570511032</v>
      </c>
    </row>
    <row r="1396" spans="1:7" ht="22.5">
      <c r="A1396" s="37" t="s">
        <v>20</v>
      </c>
      <c r="B1396" s="28">
        <f t="shared" si="204"/>
        <v>1538.3160000000003</v>
      </c>
      <c r="C1396" s="95">
        <v>2958.3</v>
      </c>
      <c r="D1396" s="29">
        <v>0.52</v>
      </c>
      <c r="E1396" s="32" t="s">
        <v>5</v>
      </c>
      <c r="F1396" s="6">
        <v>118</v>
      </c>
      <c r="G1396" s="30">
        <f t="shared" si="203"/>
        <v>13.036576271186442</v>
      </c>
    </row>
    <row r="1397" spans="1:7" ht="22.5">
      <c r="A1397" s="22" t="s">
        <v>21</v>
      </c>
      <c r="B1397" s="28">
        <f t="shared" si="204"/>
        <v>591.6600000000001</v>
      </c>
      <c r="C1397" s="95">
        <v>2958.3</v>
      </c>
      <c r="D1397" s="29">
        <v>0.2</v>
      </c>
      <c r="E1397" s="32" t="s">
        <v>5</v>
      </c>
      <c r="F1397" s="6">
        <v>118</v>
      </c>
      <c r="G1397" s="30">
        <f t="shared" si="203"/>
        <v>5.0140677966101705</v>
      </c>
    </row>
    <row r="1398" spans="1:7" ht="33.75">
      <c r="A1398" s="58" t="s">
        <v>28</v>
      </c>
      <c r="B1398" s="28">
        <f t="shared" si="204"/>
        <v>621.243</v>
      </c>
      <c r="C1398" s="95">
        <v>2958.3</v>
      </c>
      <c r="D1398" s="59">
        <v>0.21</v>
      </c>
      <c r="E1398" s="32" t="s">
        <v>91</v>
      </c>
      <c r="F1398" s="13">
        <v>2100</v>
      </c>
      <c r="G1398" s="60">
        <f t="shared" si="203"/>
        <v>0.29583000000000004</v>
      </c>
    </row>
    <row r="1399" spans="1:7" ht="33.75">
      <c r="A1399" s="58" t="s">
        <v>22</v>
      </c>
      <c r="B1399" s="28">
        <f t="shared" si="204"/>
        <v>354.996</v>
      </c>
      <c r="C1399" s="95">
        <v>2958.3</v>
      </c>
      <c r="D1399" s="59">
        <v>0.12</v>
      </c>
      <c r="E1399" s="32" t="s">
        <v>24</v>
      </c>
      <c r="F1399" s="13">
        <v>407</v>
      </c>
      <c r="G1399" s="60">
        <f t="shared" si="203"/>
        <v>0.8722260442260442</v>
      </c>
    </row>
    <row r="1400" spans="1:7" ht="16.5" thickBot="1">
      <c r="A1400" s="35" t="s">
        <v>1</v>
      </c>
      <c r="B1400" s="76">
        <f>SUM(B1391:B1399)</f>
        <v>16507.314000000002</v>
      </c>
      <c r="C1400" s="24"/>
      <c r="D1400" s="69">
        <f>SUM(D1391:D1399)</f>
        <v>5.580000000000001</v>
      </c>
      <c r="E1400" s="79"/>
      <c r="F1400" s="91"/>
      <c r="G1400" s="25"/>
    </row>
    <row r="1402" spans="1:7" ht="15.75">
      <c r="A1402" s="100" t="s">
        <v>10</v>
      </c>
      <c r="B1402" s="100"/>
      <c r="C1402" s="100"/>
      <c r="D1402" s="100"/>
      <c r="E1402" s="100"/>
      <c r="F1402" s="100"/>
      <c r="G1402" s="100"/>
    </row>
    <row r="1403" spans="1:7" ht="15.75">
      <c r="A1403" s="100" t="s">
        <v>136</v>
      </c>
      <c r="B1403" s="100"/>
      <c r="C1403" s="100"/>
      <c r="D1403" s="100"/>
      <c r="E1403" s="100"/>
      <c r="F1403" s="100"/>
      <c r="G1403" s="100"/>
    </row>
    <row r="1404" spans="1:7" ht="15.75">
      <c r="A1404" s="101" t="s">
        <v>0</v>
      </c>
      <c r="B1404" s="101" t="s">
        <v>26</v>
      </c>
      <c r="C1404" s="103" t="s">
        <v>38</v>
      </c>
      <c r="D1404" s="104"/>
      <c r="E1404" s="105" t="s">
        <v>11</v>
      </c>
      <c r="F1404" s="106"/>
      <c r="G1404" s="107"/>
    </row>
    <row r="1405" spans="1:7" ht="126">
      <c r="A1405" s="102"/>
      <c r="B1405" s="102"/>
      <c r="C1405" s="92" t="s">
        <v>6</v>
      </c>
      <c r="D1405" s="12" t="s">
        <v>2</v>
      </c>
      <c r="E1405" s="10" t="s">
        <v>9</v>
      </c>
      <c r="F1405" s="9" t="s">
        <v>8</v>
      </c>
      <c r="G1405" s="9" t="s">
        <v>25</v>
      </c>
    </row>
    <row r="1406" spans="1:7" ht="56.25">
      <c r="A1406" s="8" t="s">
        <v>15</v>
      </c>
      <c r="B1406" s="28">
        <f>D1406*C1406</f>
        <v>586.96</v>
      </c>
      <c r="C1406" s="95">
        <v>638</v>
      </c>
      <c r="D1406" s="61">
        <v>0.92</v>
      </c>
      <c r="E1406" s="32" t="s">
        <v>13</v>
      </c>
      <c r="F1406" s="93">
        <v>664.5</v>
      </c>
      <c r="G1406" s="34">
        <f aca="true" t="shared" si="205" ref="G1406:G1412">B1406/F1406</f>
        <v>0.8833107599699023</v>
      </c>
    </row>
    <row r="1407" spans="1:7" ht="31.5">
      <c r="A1407" s="21" t="s">
        <v>16</v>
      </c>
      <c r="B1407" s="28">
        <f aca="true" t="shared" si="206" ref="B1407:B1412">D1407*C1407</f>
        <v>248.82000000000002</v>
      </c>
      <c r="C1407" s="95">
        <v>638</v>
      </c>
      <c r="D1407" s="27">
        <v>0.39</v>
      </c>
      <c r="E1407" s="36" t="s">
        <v>12</v>
      </c>
      <c r="F1407" s="14">
        <v>1</v>
      </c>
      <c r="G1407" s="63">
        <f t="shared" si="205"/>
        <v>248.82000000000002</v>
      </c>
    </row>
    <row r="1408" spans="1:7" ht="22.5">
      <c r="A1408" s="22" t="s">
        <v>17</v>
      </c>
      <c r="B1408" s="28">
        <f t="shared" si="206"/>
        <v>70.18</v>
      </c>
      <c r="C1408" s="95">
        <v>638</v>
      </c>
      <c r="D1408" s="29">
        <v>0.11</v>
      </c>
      <c r="E1408" s="32" t="s">
        <v>3</v>
      </c>
      <c r="F1408" s="6">
        <v>126</v>
      </c>
      <c r="G1408" s="30">
        <f t="shared" si="205"/>
        <v>0.556984126984127</v>
      </c>
    </row>
    <row r="1409" spans="1:7" ht="56.25">
      <c r="A1409" s="23" t="s">
        <v>18</v>
      </c>
      <c r="B1409" s="28">
        <f t="shared" si="206"/>
        <v>535.92</v>
      </c>
      <c r="C1409" s="95">
        <v>638</v>
      </c>
      <c r="D1409" s="29">
        <v>0.84</v>
      </c>
      <c r="E1409" s="32" t="s">
        <v>14</v>
      </c>
      <c r="F1409" s="93">
        <v>664.5</v>
      </c>
      <c r="G1409" s="30">
        <f t="shared" si="205"/>
        <v>0.8065011286681715</v>
      </c>
    </row>
    <row r="1410" spans="1:7" ht="33.75">
      <c r="A1410" s="21" t="s">
        <v>19</v>
      </c>
      <c r="B1410" s="28">
        <f t="shared" si="206"/>
        <v>1448.26</v>
      </c>
      <c r="C1410" s="95">
        <v>638</v>
      </c>
      <c r="D1410" s="27">
        <v>2.27</v>
      </c>
      <c r="E1410" s="36" t="s">
        <v>4</v>
      </c>
      <c r="F1410" s="99">
        <v>1422</v>
      </c>
      <c r="G1410" s="31">
        <f t="shared" si="205"/>
        <v>1.0184669479606188</v>
      </c>
    </row>
    <row r="1411" spans="1:7" ht="22.5">
      <c r="A1411" s="37" t="s">
        <v>20</v>
      </c>
      <c r="B1411" s="28">
        <f t="shared" si="206"/>
        <v>331.76</v>
      </c>
      <c r="C1411" s="95">
        <v>638</v>
      </c>
      <c r="D1411" s="29">
        <v>0.52</v>
      </c>
      <c r="E1411" s="32" t="s">
        <v>5</v>
      </c>
      <c r="F1411" s="6">
        <v>27</v>
      </c>
      <c r="G1411" s="30">
        <f t="shared" si="205"/>
        <v>12.287407407407407</v>
      </c>
    </row>
    <row r="1412" spans="1:7" ht="22.5">
      <c r="A1412" s="22" t="s">
        <v>21</v>
      </c>
      <c r="B1412" s="28">
        <f t="shared" si="206"/>
        <v>127.60000000000001</v>
      </c>
      <c r="C1412" s="95">
        <v>638</v>
      </c>
      <c r="D1412" s="29">
        <v>0.2</v>
      </c>
      <c r="E1412" s="32" t="s">
        <v>5</v>
      </c>
      <c r="F1412" s="6">
        <v>27</v>
      </c>
      <c r="G1412" s="30">
        <f t="shared" si="205"/>
        <v>4.725925925925926</v>
      </c>
    </row>
    <row r="1413" spans="1:7" ht="16.5" thickBot="1">
      <c r="A1413" s="35" t="s">
        <v>1</v>
      </c>
      <c r="B1413" s="76">
        <f>SUM(B1406:B1412)</f>
        <v>3349.5000000000005</v>
      </c>
      <c r="C1413" s="24"/>
      <c r="D1413" s="69">
        <f>SUM(D1406:D1412)</f>
        <v>5.250000000000001</v>
      </c>
      <c r="E1413" s="79"/>
      <c r="F1413" s="91"/>
      <c r="G1413" s="25"/>
    </row>
    <row r="1415" spans="1:7" ht="15.75">
      <c r="A1415" s="100" t="s">
        <v>10</v>
      </c>
      <c r="B1415" s="100"/>
      <c r="C1415" s="100"/>
      <c r="D1415" s="100"/>
      <c r="E1415" s="100"/>
      <c r="F1415" s="100"/>
      <c r="G1415" s="100"/>
    </row>
    <row r="1416" spans="1:7" ht="15.75">
      <c r="A1416" s="100" t="s">
        <v>137</v>
      </c>
      <c r="B1416" s="100"/>
      <c r="C1416" s="100"/>
      <c r="D1416" s="100"/>
      <c r="E1416" s="100"/>
      <c r="F1416" s="100"/>
      <c r="G1416" s="100"/>
    </row>
    <row r="1417" spans="1:7" ht="61.5" customHeight="1">
      <c r="A1417" s="101" t="s">
        <v>0</v>
      </c>
      <c r="B1417" s="101" t="s">
        <v>26</v>
      </c>
      <c r="C1417" s="103" t="s">
        <v>38</v>
      </c>
      <c r="D1417" s="104"/>
      <c r="E1417" s="105" t="s">
        <v>11</v>
      </c>
      <c r="F1417" s="106"/>
      <c r="G1417" s="107"/>
    </row>
    <row r="1418" spans="1:7" ht="126">
      <c r="A1418" s="102"/>
      <c r="B1418" s="102"/>
      <c r="C1418" s="92" t="s">
        <v>6</v>
      </c>
      <c r="D1418" s="12" t="s">
        <v>2</v>
      </c>
      <c r="E1418" s="10" t="s">
        <v>9</v>
      </c>
      <c r="F1418" s="9" t="s">
        <v>8</v>
      </c>
      <c r="G1418" s="9" t="s">
        <v>25</v>
      </c>
    </row>
    <row r="1419" spans="1:7" ht="56.25">
      <c r="A1419" s="8" t="s">
        <v>15</v>
      </c>
      <c r="B1419" s="28">
        <f>D1419*C1419</f>
        <v>1714.052</v>
      </c>
      <c r="C1419" s="95">
        <v>1863.1</v>
      </c>
      <c r="D1419" s="61">
        <v>0.92</v>
      </c>
      <c r="E1419" s="32" t="s">
        <v>13</v>
      </c>
      <c r="F1419" s="93">
        <v>3144</v>
      </c>
      <c r="G1419" s="34">
        <f aca="true" t="shared" si="207" ref="G1419:G1427">B1419/F1419</f>
        <v>0.5451819338422391</v>
      </c>
    </row>
    <row r="1420" spans="1:7" ht="31.5">
      <c r="A1420" s="21" t="s">
        <v>16</v>
      </c>
      <c r="B1420" s="28">
        <f aca="true" t="shared" si="208" ref="B1420:B1427">D1420*C1420</f>
        <v>726.609</v>
      </c>
      <c r="C1420" s="95">
        <v>1863.1</v>
      </c>
      <c r="D1420" s="27">
        <v>0.39</v>
      </c>
      <c r="E1420" s="36" t="s">
        <v>12</v>
      </c>
      <c r="F1420" s="14">
        <v>1</v>
      </c>
      <c r="G1420" s="63">
        <f t="shared" si="207"/>
        <v>726.609</v>
      </c>
    </row>
    <row r="1421" spans="1:7" ht="22.5">
      <c r="A1421" s="22" t="s">
        <v>17</v>
      </c>
      <c r="B1421" s="28">
        <f t="shared" si="208"/>
        <v>204.941</v>
      </c>
      <c r="C1421" s="95">
        <v>1863.1</v>
      </c>
      <c r="D1421" s="29">
        <v>0.11</v>
      </c>
      <c r="E1421" s="32" t="s">
        <v>3</v>
      </c>
      <c r="F1421" s="6">
        <v>1285</v>
      </c>
      <c r="G1421" s="30">
        <f t="shared" si="207"/>
        <v>0.15948715953307394</v>
      </c>
    </row>
    <row r="1422" spans="1:7" ht="56.25">
      <c r="A1422" s="23" t="s">
        <v>18</v>
      </c>
      <c r="B1422" s="28">
        <f t="shared" si="208"/>
        <v>1565.004</v>
      </c>
      <c r="C1422" s="95">
        <v>1863.1</v>
      </c>
      <c r="D1422" s="29">
        <v>0.84</v>
      </c>
      <c r="E1422" s="32" t="s">
        <v>14</v>
      </c>
      <c r="F1422" s="93">
        <v>3144</v>
      </c>
      <c r="G1422" s="30">
        <f t="shared" si="207"/>
        <v>0.4977748091603053</v>
      </c>
    </row>
    <row r="1423" spans="1:7" ht="33.75">
      <c r="A1423" s="21" t="s">
        <v>19</v>
      </c>
      <c r="B1423" s="28">
        <f t="shared" si="208"/>
        <v>4229.237</v>
      </c>
      <c r="C1423" s="95">
        <v>1863.1</v>
      </c>
      <c r="D1423" s="27">
        <v>2.27</v>
      </c>
      <c r="E1423" s="36" t="s">
        <v>4</v>
      </c>
      <c r="F1423" s="99">
        <v>1846</v>
      </c>
      <c r="G1423" s="31">
        <f t="shared" si="207"/>
        <v>2.291027627302275</v>
      </c>
    </row>
    <row r="1424" spans="1:7" ht="22.5">
      <c r="A1424" s="37" t="s">
        <v>20</v>
      </c>
      <c r="B1424" s="28">
        <f t="shared" si="208"/>
        <v>968.812</v>
      </c>
      <c r="C1424" s="95">
        <v>1863.1</v>
      </c>
      <c r="D1424" s="29">
        <v>0.52</v>
      </c>
      <c r="E1424" s="32" t="s">
        <v>5</v>
      </c>
      <c r="F1424" s="6">
        <v>79</v>
      </c>
      <c r="G1424" s="30">
        <f t="shared" si="207"/>
        <v>12.263443037974683</v>
      </c>
    </row>
    <row r="1425" spans="1:7" ht="22.5">
      <c r="A1425" s="22" t="s">
        <v>21</v>
      </c>
      <c r="B1425" s="28">
        <f t="shared" si="208"/>
        <v>372.62</v>
      </c>
      <c r="C1425" s="95">
        <v>1863.1</v>
      </c>
      <c r="D1425" s="29">
        <v>0.2</v>
      </c>
      <c r="E1425" s="32" t="s">
        <v>5</v>
      </c>
      <c r="F1425" s="6">
        <v>79</v>
      </c>
      <c r="G1425" s="30">
        <f t="shared" si="207"/>
        <v>4.716708860759494</v>
      </c>
    </row>
    <row r="1426" spans="1:7" ht="33.75">
      <c r="A1426" s="58" t="s">
        <v>28</v>
      </c>
      <c r="B1426" s="28">
        <f t="shared" si="208"/>
        <v>540.299</v>
      </c>
      <c r="C1426" s="95">
        <v>1863.1</v>
      </c>
      <c r="D1426" s="59">
        <v>0.29</v>
      </c>
      <c r="E1426" s="32" t="s">
        <v>91</v>
      </c>
      <c r="F1426" s="13">
        <v>2457</v>
      </c>
      <c r="G1426" s="60">
        <f t="shared" si="207"/>
        <v>0.21990191290191288</v>
      </c>
    </row>
    <row r="1427" spans="1:7" ht="33.75">
      <c r="A1427" s="58" t="s">
        <v>22</v>
      </c>
      <c r="B1427" s="28">
        <f t="shared" si="208"/>
        <v>316.72700000000003</v>
      </c>
      <c r="C1427" s="95">
        <v>1863.1</v>
      </c>
      <c r="D1427" s="59">
        <v>0.17</v>
      </c>
      <c r="E1427" s="32" t="s">
        <v>24</v>
      </c>
      <c r="F1427" s="13">
        <v>495</v>
      </c>
      <c r="G1427" s="60">
        <f t="shared" si="207"/>
        <v>0.6398525252525253</v>
      </c>
    </row>
    <row r="1428" spans="1:7" ht="16.5" thickBot="1">
      <c r="A1428" s="35" t="s">
        <v>1</v>
      </c>
      <c r="B1428" s="76">
        <f>SUM(B1419:B1427)</f>
        <v>10638.301000000001</v>
      </c>
      <c r="C1428" s="24"/>
      <c r="D1428" s="69">
        <f>SUM(D1419:D1427)</f>
        <v>5.710000000000001</v>
      </c>
      <c r="E1428" s="79"/>
      <c r="F1428" s="91"/>
      <c r="G1428" s="25"/>
    </row>
    <row r="1430" spans="1:7" ht="15.75">
      <c r="A1430" s="100" t="s">
        <v>10</v>
      </c>
      <c r="B1430" s="100"/>
      <c r="C1430" s="100"/>
      <c r="D1430" s="100"/>
      <c r="E1430" s="100"/>
      <c r="F1430" s="100"/>
      <c r="G1430" s="100"/>
    </row>
    <row r="1431" spans="1:7" ht="15.75">
      <c r="A1431" s="100" t="s">
        <v>138</v>
      </c>
      <c r="B1431" s="100"/>
      <c r="C1431" s="100"/>
      <c r="D1431" s="100"/>
      <c r="E1431" s="100"/>
      <c r="F1431" s="100"/>
      <c r="G1431" s="100"/>
    </row>
    <row r="1432" spans="1:7" ht="59.25" customHeight="1">
      <c r="A1432" s="101" t="s">
        <v>0</v>
      </c>
      <c r="B1432" s="101" t="s">
        <v>26</v>
      </c>
      <c r="C1432" s="103" t="s">
        <v>38</v>
      </c>
      <c r="D1432" s="104"/>
      <c r="E1432" s="105" t="s">
        <v>11</v>
      </c>
      <c r="F1432" s="106"/>
      <c r="G1432" s="107"/>
    </row>
    <row r="1433" spans="1:7" ht="126">
      <c r="A1433" s="102"/>
      <c r="B1433" s="102"/>
      <c r="C1433" s="92" t="s">
        <v>6</v>
      </c>
      <c r="D1433" s="12" t="s">
        <v>2</v>
      </c>
      <c r="E1433" s="10" t="s">
        <v>9</v>
      </c>
      <c r="F1433" s="9" t="s">
        <v>8</v>
      </c>
      <c r="G1433" s="9" t="s">
        <v>25</v>
      </c>
    </row>
    <row r="1434" spans="1:7" ht="56.25">
      <c r="A1434" s="8" t="s">
        <v>15</v>
      </c>
      <c r="B1434" s="28">
        <f>D1434*C1434</f>
        <v>579.6</v>
      </c>
      <c r="C1434" s="95">
        <v>630</v>
      </c>
      <c r="D1434" s="61">
        <v>0.92</v>
      </c>
      <c r="E1434" s="32" t="s">
        <v>13</v>
      </c>
      <c r="F1434" s="93">
        <v>664.5</v>
      </c>
      <c r="G1434" s="34">
        <f aca="true" t="shared" si="209" ref="G1434:G1440">B1434/F1434</f>
        <v>0.872234762979684</v>
      </c>
    </row>
    <row r="1435" spans="1:7" ht="31.5">
      <c r="A1435" s="21" t="s">
        <v>16</v>
      </c>
      <c r="B1435" s="28">
        <f aca="true" t="shared" si="210" ref="B1435:B1440">D1435*C1435</f>
        <v>245.70000000000002</v>
      </c>
      <c r="C1435" s="95">
        <v>630</v>
      </c>
      <c r="D1435" s="27">
        <v>0.39</v>
      </c>
      <c r="E1435" s="36" t="s">
        <v>12</v>
      </c>
      <c r="F1435" s="14">
        <v>1</v>
      </c>
      <c r="G1435" s="63">
        <f t="shared" si="209"/>
        <v>245.70000000000002</v>
      </c>
    </row>
    <row r="1436" spans="1:7" ht="22.5">
      <c r="A1436" s="22" t="s">
        <v>17</v>
      </c>
      <c r="B1436" s="28">
        <f t="shared" si="210"/>
        <v>69.3</v>
      </c>
      <c r="C1436" s="95">
        <v>630</v>
      </c>
      <c r="D1436" s="29">
        <v>0.11</v>
      </c>
      <c r="E1436" s="32" t="s">
        <v>3</v>
      </c>
      <c r="F1436" s="6">
        <v>115</v>
      </c>
      <c r="G1436" s="30">
        <f t="shared" si="209"/>
        <v>0.6026086956521739</v>
      </c>
    </row>
    <row r="1437" spans="1:7" ht="56.25">
      <c r="A1437" s="23" t="s">
        <v>18</v>
      </c>
      <c r="B1437" s="28">
        <f t="shared" si="210"/>
        <v>529.1999999999999</v>
      </c>
      <c r="C1437" s="95">
        <v>630</v>
      </c>
      <c r="D1437" s="29">
        <v>0.84</v>
      </c>
      <c r="E1437" s="32" t="s">
        <v>14</v>
      </c>
      <c r="F1437" s="93">
        <v>664.5</v>
      </c>
      <c r="G1437" s="30">
        <f t="shared" si="209"/>
        <v>0.7963882618510157</v>
      </c>
    </row>
    <row r="1438" spans="1:7" ht="33.75">
      <c r="A1438" s="21" t="s">
        <v>19</v>
      </c>
      <c r="B1438" s="28">
        <f t="shared" si="210"/>
        <v>1430.1</v>
      </c>
      <c r="C1438" s="95">
        <v>630</v>
      </c>
      <c r="D1438" s="27">
        <v>2.27</v>
      </c>
      <c r="E1438" s="36" t="s">
        <v>4</v>
      </c>
      <c r="F1438" s="99">
        <v>882</v>
      </c>
      <c r="G1438" s="31">
        <f t="shared" si="209"/>
        <v>1.6214285714285712</v>
      </c>
    </row>
    <row r="1439" spans="1:7" ht="22.5">
      <c r="A1439" s="37" t="s">
        <v>20</v>
      </c>
      <c r="B1439" s="28">
        <f t="shared" si="210"/>
        <v>327.6</v>
      </c>
      <c r="C1439" s="95">
        <v>630</v>
      </c>
      <c r="D1439" s="29">
        <v>0.52</v>
      </c>
      <c r="E1439" s="32" t="s">
        <v>5</v>
      </c>
      <c r="F1439" s="6">
        <v>40</v>
      </c>
      <c r="G1439" s="30">
        <f t="shared" si="209"/>
        <v>8.190000000000001</v>
      </c>
    </row>
    <row r="1440" spans="1:7" ht="22.5">
      <c r="A1440" s="22" t="s">
        <v>21</v>
      </c>
      <c r="B1440" s="28">
        <f t="shared" si="210"/>
        <v>126</v>
      </c>
      <c r="C1440" s="95">
        <v>630</v>
      </c>
      <c r="D1440" s="29">
        <v>0.2</v>
      </c>
      <c r="E1440" s="32" t="s">
        <v>5</v>
      </c>
      <c r="F1440" s="6">
        <v>40</v>
      </c>
      <c r="G1440" s="30">
        <f t="shared" si="209"/>
        <v>3.15</v>
      </c>
    </row>
    <row r="1441" spans="1:7" ht="16.5" thickBot="1">
      <c r="A1441" s="35" t="s">
        <v>1</v>
      </c>
      <c r="B1441" s="76">
        <f>SUM(B1434:B1440)</f>
        <v>3307.4999999999995</v>
      </c>
      <c r="C1441" s="24"/>
      <c r="D1441" s="69">
        <f>SUM(D1434:D1440)</f>
        <v>5.250000000000001</v>
      </c>
      <c r="E1441" s="79"/>
      <c r="F1441" s="91"/>
      <c r="G1441" s="25"/>
    </row>
    <row r="1443" spans="1:7" ht="15.75">
      <c r="A1443" s="100" t="s">
        <v>10</v>
      </c>
      <c r="B1443" s="100"/>
      <c r="C1443" s="100"/>
      <c r="D1443" s="100"/>
      <c r="E1443" s="100"/>
      <c r="F1443" s="100"/>
      <c r="G1443" s="100"/>
    </row>
    <row r="1444" spans="1:7" ht="15.75">
      <c r="A1444" s="100" t="s">
        <v>139</v>
      </c>
      <c r="B1444" s="100"/>
      <c r="C1444" s="100"/>
      <c r="D1444" s="100"/>
      <c r="E1444" s="100"/>
      <c r="F1444" s="100"/>
      <c r="G1444" s="100"/>
    </row>
    <row r="1445" spans="1:7" ht="57" customHeight="1">
      <c r="A1445" s="101" t="s">
        <v>0</v>
      </c>
      <c r="B1445" s="101" t="s">
        <v>26</v>
      </c>
      <c r="C1445" s="103" t="s">
        <v>38</v>
      </c>
      <c r="D1445" s="104"/>
      <c r="E1445" s="105" t="s">
        <v>11</v>
      </c>
      <c r="F1445" s="106"/>
      <c r="G1445" s="107"/>
    </row>
    <row r="1446" spans="1:7" ht="126">
      <c r="A1446" s="102"/>
      <c r="B1446" s="102"/>
      <c r="C1446" s="92" t="s">
        <v>6</v>
      </c>
      <c r="D1446" s="12" t="s">
        <v>2</v>
      </c>
      <c r="E1446" s="10" t="s">
        <v>9</v>
      </c>
      <c r="F1446" s="9" t="s">
        <v>8</v>
      </c>
      <c r="G1446" s="9" t="s">
        <v>25</v>
      </c>
    </row>
    <row r="1447" spans="1:7" ht="56.25">
      <c r="A1447" s="8" t="s">
        <v>15</v>
      </c>
      <c r="B1447" s="28">
        <f>D1447*C1447</f>
        <v>1356.356</v>
      </c>
      <c r="C1447" s="95">
        <v>1474.3</v>
      </c>
      <c r="D1447" s="61">
        <v>0.92</v>
      </c>
      <c r="E1447" s="32" t="s">
        <v>13</v>
      </c>
      <c r="F1447" s="93">
        <v>1703.7</v>
      </c>
      <c r="G1447" s="34">
        <f aca="true" t="shared" si="211" ref="G1447:G1454">B1447/F1447</f>
        <v>0.7961237307037624</v>
      </c>
    </row>
    <row r="1448" spans="1:7" ht="31.5">
      <c r="A1448" s="21" t="s">
        <v>16</v>
      </c>
      <c r="B1448" s="28">
        <f aca="true" t="shared" si="212" ref="B1448:B1454">D1448*C1448</f>
        <v>574.977</v>
      </c>
      <c r="C1448" s="95">
        <v>1474.3</v>
      </c>
      <c r="D1448" s="27">
        <v>0.39</v>
      </c>
      <c r="E1448" s="36" t="s">
        <v>12</v>
      </c>
      <c r="F1448" s="14">
        <v>1</v>
      </c>
      <c r="G1448" s="63">
        <f t="shared" si="211"/>
        <v>574.977</v>
      </c>
    </row>
    <row r="1449" spans="1:7" ht="22.5">
      <c r="A1449" s="22" t="s">
        <v>17</v>
      </c>
      <c r="B1449" s="28">
        <f t="shared" si="212"/>
        <v>162.173</v>
      </c>
      <c r="C1449" s="95">
        <v>1474.3</v>
      </c>
      <c r="D1449" s="29">
        <v>0.11</v>
      </c>
      <c r="E1449" s="32" t="s">
        <v>3</v>
      </c>
      <c r="F1449" s="6">
        <v>840</v>
      </c>
      <c r="G1449" s="30">
        <f t="shared" si="211"/>
        <v>0.19306309523809523</v>
      </c>
    </row>
    <row r="1450" spans="1:7" ht="56.25">
      <c r="A1450" s="23" t="s">
        <v>18</v>
      </c>
      <c r="B1450" s="28">
        <f t="shared" si="212"/>
        <v>1238.4119999999998</v>
      </c>
      <c r="C1450" s="95">
        <v>1474.3</v>
      </c>
      <c r="D1450" s="29">
        <v>0.84</v>
      </c>
      <c r="E1450" s="32" t="s">
        <v>14</v>
      </c>
      <c r="F1450" s="93">
        <v>1703.7</v>
      </c>
      <c r="G1450" s="30">
        <f t="shared" si="211"/>
        <v>0.7268955802077829</v>
      </c>
    </row>
    <row r="1451" spans="1:7" ht="33.75">
      <c r="A1451" s="21" t="s">
        <v>19</v>
      </c>
      <c r="B1451" s="28">
        <f t="shared" si="212"/>
        <v>3346.661</v>
      </c>
      <c r="C1451" s="95">
        <v>1474.3</v>
      </c>
      <c r="D1451" s="27">
        <v>2.27</v>
      </c>
      <c r="E1451" s="36" t="s">
        <v>4</v>
      </c>
      <c r="F1451" s="99">
        <v>1767</v>
      </c>
      <c r="G1451" s="31">
        <f t="shared" si="211"/>
        <v>1.8939790605546123</v>
      </c>
    </row>
    <row r="1452" spans="1:7" ht="22.5">
      <c r="A1452" s="37" t="s">
        <v>20</v>
      </c>
      <c r="B1452" s="28">
        <f t="shared" si="212"/>
        <v>766.636</v>
      </c>
      <c r="C1452" s="95">
        <v>1474.3</v>
      </c>
      <c r="D1452" s="29">
        <v>0.52</v>
      </c>
      <c r="E1452" s="32" t="s">
        <v>5</v>
      </c>
      <c r="F1452" s="6">
        <v>68</v>
      </c>
      <c r="G1452" s="30">
        <f t="shared" si="211"/>
        <v>11.274058823529412</v>
      </c>
    </row>
    <row r="1453" spans="1:7" ht="22.5">
      <c r="A1453" s="22" t="s">
        <v>21</v>
      </c>
      <c r="B1453" s="28">
        <f t="shared" si="212"/>
        <v>294.86</v>
      </c>
      <c r="C1453" s="95">
        <v>1474.3</v>
      </c>
      <c r="D1453" s="29">
        <v>0.2</v>
      </c>
      <c r="E1453" s="32" t="s">
        <v>5</v>
      </c>
      <c r="F1453" s="6">
        <v>68</v>
      </c>
      <c r="G1453" s="30">
        <f t="shared" si="211"/>
        <v>4.336176470588235</v>
      </c>
    </row>
    <row r="1454" spans="1:7" ht="33.75">
      <c r="A1454" s="58" t="s">
        <v>22</v>
      </c>
      <c r="B1454" s="28">
        <f t="shared" si="212"/>
        <v>324.346</v>
      </c>
      <c r="C1454" s="95">
        <v>1474.3</v>
      </c>
      <c r="D1454" s="59">
        <v>0.22</v>
      </c>
      <c r="E1454" s="32" t="s">
        <v>24</v>
      </c>
      <c r="F1454" s="13">
        <v>301.5</v>
      </c>
      <c r="G1454" s="60">
        <f t="shared" si="211"/>
        <v>1.0757744610281923</v>
      </c>
    </row>
    <row r="1455" spans="1:7" ht="16.5" thickBot="1">
      <c r="A1455" s="35" t="s">
        <v>1</v>
      </c>
      <c r="B1455" s="76">
        <f>SUM(B1447:B1454)</f>
        <v>8064.421</v>
      </c>
      <c r="C1455" s="24"/>
      <c r="D1455" s="69">
        <f>SUM(D1447:D1454)</f>
        <v>5.470000000000001</v>
      </c>
      <c r="E1455" s="79"/>
      <c r="F1455" s="91"/>
      <c r="G1455" s="25"/>
    </row>
    <row r="1457" spans="1:7" ht="15.75">
      <c r="A1457" s="100" t="s">
        <v>10</v>
      </c>
      <c r="B1457" s="100"/>
      <c r="C1457" s="100"/>
      <c r="D1457" s="100"/>
      <c r="E1457" s="100"/>
      <c r="F1457" s="100"/>
      <c r="G1457" s="100"/>
    </row>
    <row r="1458" spans="1:7" ht="15.75">
      <c r="A1458" s="100" t="s">
        <v>140</v>
      </c>
      <c r="B1458" s="100"/>
      <c r="C1458" s="100"/>
      <c r="D1458" s="100"/>
      <c r="E1458" s="100"/>
      <c r="F1458" s="100"/>
      <c r="G1458" s="100"/>
    </row>
    <row r="1459" spans="1:7" ht="52.5" customHeight="1">
      <c r="A1459" s="101" t="s">
        <v>0</v>
      </c>
      <c r="B1459" s="101" t="s">
        <v>26</v>
      </c>
      <c r="C1459" s="103" t="s">
        <v>38</v>
      </c>
      <c r="D1459" s="104"/>
      <c r="E1459" s="105" t="s">
        <v>11</v>
      </c>
      <c r="F1459" s="106"/>
      <c r="G1459" s="107"/>
    </row>
    <row r="1460" spans="1:7" ht="126">
      <c r="A1460" s="102"/>
      <c r="B1460" s="102"/>
      <c r="C1460" s="92" t="s">
        <v>6</v>
      </c>
      <c r="D1460" s="12" t="s">
        <v>2</v>
      </c>
      <c r="E1460" s="10" t="s">
        <v>9</v>
      </c>
      <c r="F1460" s="9" t="s">
        <v>8</v>
      </c>
      <c r="G1460" s="9" t="s">
        <v>25</v>
      </c>
    </row>
    <row r="1461" spans="1:7" ht="56.25">
      <c r="A1461" s="8" t="s">
        <v>15</v>
      </c>
      <c r="B1461" s="28">
        <f>D1461*C1461</f>
        <v>1205.016</v>
      </c>
      <c r="C1461" s="95">
        <v>1309.8</v>
      </c>
      <c r="D1461" s="61">
        <v>0.92</v>
      </c>
      <c r="E1461" s="32" t="s">
        <v>13</v>
      </c>
      <c r="F1461" s="93">
        <v>1628.7</v>
      </c>
      <c r="G1461" s="34">
        <f aca="true" t="shared" si="213" ref="G1461:G1469">B1461/F1461</f>
        <v>0.7398636949714497</v>
      </c>
    </row>
    <row r="1462" spans="1:7" ht="31.5">
      <c r="A1462" s="21" t="s">
        <v>16</v>
      </c>
      <c r="B1462" s="28">
        <f aca="true" t="shared" si="214" ref="B1462:B1469">D1462*C1462</f>
        <v>510.822</v>
      </c>
      <c r="C1462" s="95">
        <v>1309.8</v>
      </c>
      <c r="D1462" s="27">
        <v>0.39</v>
      </c>
      <c r="E1462" s="36" t="s">
        <v>12</v>
      </c>
      <c r="F1462" s="14">
        <v>1</v>
      </c>
      <c r="G1462" s="63">
        <f t="shared" si="213"/>
        <v>510.822</v>
      </c>
    </row>
    <row r="1463" spans="1:7" ht="22.5">
      <c r="A1463" s="22" t="s">
        <v>17</v>
      </c>
      <c r="B1463" s="28">
        <f t="shared" si="214"/>
        <v>144.078</v>
      </c>
      <c r="C1463" s="95">
        <v>1309.8</v>
      </c>
      <c r="D1463" s="29">
        <v>0.11</v>
      </c>
      <c r="E1463" s="32" t="s">
        <v>3</v>
      </c>
      <c r="F1463" s="6">
        <v>890</v>
      </c>
      <c r="G1463" s="30">
        <f t="shared" si="213"/>
        <v>0.16188539325842696</v>
      </c>
    </row>
    <row r="1464" spans="1:7" ht="56.25">
      <c r="A1464" s="23" t="s">
        <v>18</v>
      </c>
      <c r="B1464" s="28">
        <f t="shared" si="214"/>
        <v>1100.232</v>
      </c>
      <c r="C1464" s="95">
        <v>1309.8</v>
      </c>
      <c r="D1464" s="29">
        <v>0.84</v>
      </c>
      <c r="E1464" s="32" t="s">
        <v>14</v>
      </c>
      <c r="F1464" s="93">
        <v>1628.7</v>
      </c>
      <c r="G1464" s="30">
        <f t="shared" si="213"/>
        <v>0.6755277214956713</v>
      </c>
    </row>
    <row r="1465" spans="1:7" ht="33.75">
      <c r="A1465" s="21" t="s">
        <v>19</v>
      </c>
      <c r="B1465" s="28">
        <f t="shared" si="214"/>
        <v>2973.246</v>
      </c>
      <c r="C1465" s="95">
        <v>1309.8</v>
      </c>
      <c r="D1465" s="27">
        <v>2.27</v>
      </c>
      <c r="E1465" s="36" t="s">
        <v>4</v>
      </c>
      <c r="F1465" s="99">
        <v>1931.4</v>
      </c>
      <c r="G1465" s="31">
        <f t="shared" si="213"/>
        <v>1.539425287356322</v>
      </c>
    </row>
    <row r="1466" spans="1:7" ht="22.5">
      <c r="A1466" s="37" t="s">
        <v>20</v>
      </c>
      <c r="B1466" s="28">
        <f t="shared" si="214"/>
        <v>681.096</v>
      </c>
      <c r="C1466" s="95">
        <v>1309.8</v>
      </c>
      <c r="D1466" s="29">
        <v>0.52</v>
      </c>
      <c r="E1466" s="32" t="s">
        <v>5</v>
      </c>
      <c r="F1466" s="6">
        <v>67</v>
      </c>
      <c r="G1466" s="30">
        <f t="shared" si="213"/>
        <v>10.165611940298508</v>
      </c>
    </row>
    <row r="1467" spans="1:7" ht="22.5">
      <c r="A1467" s="22" t="s">
        <v>21</v>
      </c>
      <c r="B1467" s="28">
        <f t="shared" si="214"/>
        <v>261.96</v>
      </c>
      <c r="C1467" s="95">
        <v>1309.8</v>
      </c>
      <c r="D1467" s="29">
        <v>0.2</v>
      </c>
      <c r="E1467" s="32" t="s">
        <v>5</v>
      </c>
      <c r="F1467" s="6">
        <v>67</v>
      </c>
      <c r="G1467" s="30">
        <f t="shared" si="213"/>
        <v>3.9098507462686563</v>
      </c>
    </row>
    <row r="1468" spans="1:7" ht="33.75">
      <c r="A1468" s="58" t="s">
        <v>22</v>
      </c>
      <c r="B1468" s="28">
        <f t="shared" si="214"/>
        <v>288.156</v>
      </c>
      <c r="C1468" s="95">
        <v>1309.8</v>
      </c>
      <c r="D1468" s="59">
        <v>0.22</v>
      </c>
      <c r="E1468" s="32" t="s">
        <v>24</v>
      </c>
      <c r="F1468" s="13">
        <v>286.1</v>
      </c>
      <c r="G1468" s="60">
        <f t="shared" si="213"/>
        <v>1.007186298497029</v>
      </c>
    </row>
    <row r="1469" spans="1:7" ht="22.5">
      <c r="A1469" s="58" t="s">
        <v>23</v>
      </c>
      <c r="B1469" s="96">
        <f t="shared" si="214"/>
        <v>392.94</v>
      </c>
      <c r="C1469" s="95">
        <v>1309.8</v>
      </c>
      <c r="D1469" s="59">
        <v>0.3</v>
      </c>
      <c r="E1469" s="32" t="s">
        <v>5</v>
      </c>
      <c r="F1469" s="13">
        <v>67</v>
      </c>
      <c r="G1469" s="60">
        <f t="shared" si="213"/>
        <v>5.864776119402985</v>
      </c>
    </row>
    <row r="1470" spans="1:7" ht="16.5" thickBot="1">
      <c r="A1470" s="35" t="s">
        <v>1</v>
      </c>
      <c r="B1470" s="76">
        <f>SUM(B1461:B1469)</f>
        <v>7557.545999999999</v>
      </c>
      <c r="C1470" s="24"/>
      <c r="D1470" s="69">
        <f>SUM(D1461:D1469)</f>
        <v>5.7700000000000005</v>
      </c>
      <c r="E1470" s="79"/>
      <c r="F1470" s="91"/>
      <c r="G1470" s="25"/>
    </row>
    <row r="1472" spans="1:7" ht="15.75">
      <c r="A1472" s="100" t="s">
        <v>10</v>
      </c>
      <c r="B1472" s="100"/>
      <c r="C1472" s="100"/>
      <c r="D1472" s="100"/>
      <c r="E1472" s="100"/>
      <c r="F1472" s="100"/>
      <c r="G1472" s="100"/>
    </row>
    <row r="1473" spans="1:7" ht="15.75">
      <c r="A1473" s="100" t="s">
        <v>141</v>
      </c>
      <c r="B1473" s="100"/>
      <c r="C1473" s="100"/>
      <c r="D1473" s="100"/>
      <c r="E1473" s="100"/>
      <c r="F1473" s="100"/>
      <c r="G1473" s="100"/>
    </row>
    <row r="1474" spans="1:7" ht="46.5" customHeight="1">
      <c r="A1474" s="101" t="s">
        <v>0</v>
      </c>
      <c r="B1474" s="101" t="s">
        <v>26</v>
      </c>
      <c r="C1474" s="103" t="s">
        <v>38</v>
      </c>
      <c r="D1474" s="104"/>
      <c r="E1474" s="105" t="s">
        <v>11</v>
      </c>
      <c r="F1474" s="106"/>
      <c r="G1474" s="107"/>
    </row>
    <row r="1475" spans="1:7" ht="126">
      <c r="A1475" s="102"/>
      <c r="B1475" s="102"/>
      <c r="C1475" s="92" t="s">
        <v>6</v>
      </c>
      <c r="D1475" s="12" t="s">
        <v>2</v>
      </c>
      <c r="E1475" s="10" t="s">
        <v>9</v>
      </c>
      <c r="F1475" s="9" t="s">
        <v>8</v>
      </c>
      <c r="G1475" s="9" t="s">
        <v>25</v>
      </c>
    </row>
    <row r="1476" spans="1:7" ht="56.25">
      <c r="A1476" s="8" t="s">
        <v>15</v>
      </c>
      <c r="B1476" s="28">
        <f>D1476*C1476</f>
        <v>1802.188</v>
      </c>
      <c r="C1476" s="95">
        <v>1958.9</v>
      </c>
      <c r="D1476" s="61">
        <v>0.92</v>
      </c>
      <c r="E1476" s="32" t="s">
        <v>13</v>
      </c>
      <c r="F1476" s="93">
        <v>3144</v>
      </c>
      <c r="G1476" s="34">
        <f aca="true" t="shared" si="215" ref="G1476:G1483">B1476/F1476</f>
        <v>0.5732150127226463</v>
      </c>
    </row>
    <row r="1477" spans="1:7" ht="31.5">
      <c r="A1477" s="21" t="s">
        <v>16</v>
      </c>
      <c r="B1477" s="28">
        <f aca="true" t="shared" si="216" ref="B1477:B1483">D1477*C1477</f>
        <v>763.9710000000001</v>
      </c>
      <c r="C1477" s="95">
        <v>1958.9</v>
      </c>
      <c r="D1477" s="27">
        <v>0.39</v>
      </c>
      <c r="E1477" s="36" t="s">
        <v>12</v>
      </c>
      <c r="F1477" s="14">
        <v>1</v>
      </c>
      <c r="G1477" s="63">
        <f t="shared" si="215"/>
        <v>763.9710000000001</v>
      </c>
    </row>
    <row r="1478" spans="1:7" ht="22.5">
      <c r="A1478" s="22" t="s">
        <v>17</v>
      </c>
      <c r="B1478" s="28">
        <f t="shared" si="216"/>
        <v>215.479</v>
      </c>
      <c r="C1478" s="95">
        <v>1958.9</v>
      </c>
      <c r="D1478" s="29">
        <v>0.11</v>
      </c>
      <c r="E1478" s="32" t="s">
        <v>3</v>
      </c>
      <c r="F1478" s="6">
        <v>1100</v>
      </c>
      <c r="G1478" s="30">
        <f t="shared" si="215"/>
        <v>0.19589</v>
      </c>
    </row>
    <row r="1479" spans="1:7" ht="56.25">
      <c r="A1479" s="23" t="s">
        <v>18</v>
      </c>
      <c r="B1479" s="28">
        <f t="shared" si="216"/>
        <v>1645.476</v>
      </c>
      <c r="C1479" s="95">
        <v>1958.9</v>
      </c>
      <c r="D1479" s="29">
        <v>0.84</v>
      </c>
      <c r="E1479" s="32" t="s">
        <v>14</v>
      </c>
      <c r="F1479" s="93">
        <v>3144</v>
      </c>
      <c r="G1479" s="30">
        <f t="shared" si="215"/>
        <v>0.5233702290076336</v>
      </c>
    </row>
    <row r="1480" spans="1:7" ht="33.75">
      <c r="A1480" s="21" t="s">
        <v>19</v>
      </c>
      <c r="B1480" s="28">
        <f t="shared" si="216"/>
        <v>4446.703</v>
      </c>
      <c r="C1480" s="95">
        <v>1958.9</v>
      </c>
      <c r="D1480" s="27">
        <v>2.27</v>
      </c>
      <c r="E1480" s="36" t="s">
        <v>4</v>
      </c>
      <c r="F1480" s="99">
        <v>1817.1</v>
      </c>
      <c r="G1480" s="31">
        <f t="shared" si="215"/>
        <v>2.4471426999064447</v>
      </c>
    </row>
    <row r="1481" spans="1:7" ht="22.5">
      <c r="A1481" s="37" t="s">
        <v>20</v>
      </c>
      <c r="B1481" s="28">
        <f t="shared" si="216"/>
        <v>1018.628</v>
      </c>
      <c r="C1481" s="95">
        <v>1958.9</v>
      </c>
      <c r="D1481" s="29">
        <v>0.52</v>
      </c>
      <c r="E1481" s="32" t="s">
        <v>5</v>
      </c>
      <c r="F1481" s="6">
        <v>92</v>
      </c>
      <c r="G1481" s="30">
        <f t="shared" si="215"/>
        <v>11.07204347826087</v>
      </c>
    </row>
    <row r="1482" spans="1:7" ht="22.5">
      <c r="A1482" s="22" t="s">
        <v>21</v>
      </c>
      <c r="B1482" s="28">
        <f t="shared" si="216"/>
        <v>391.78000000000003</v>
      </c>
      <c r="C1482" s="95">
        <v>1958.9</v>
      </c>
      <c r="D1482" s="29">
        <v>0.2</v>
      </c>
      <c r="E1482" s="32" t="s">
        <v>5</v>
      </c>
      <c r="F1482" s="6">
        <v>92</v>
      </c>
      <c r="G1482" s="30">
        <f t="shared" si="215"/>
        <v>4.258478260869565</v>
      </c>
    </row>
    <row r="1483" spans="1:7" ht="33.75">
      <c r="A1483" s="58" t="s">
        <v>22</v>
      </c>
      <c r="B1483" s="28">
        <f t="shared" si="216"/>
        <v>313.42400000000004</v>
      </c>
      <c r="C1483" s="95">
        <v>1958.9</v>
      </c>
      <c r="D1483" s="59">
        <v>0.16</v>
      </c>
      <c r="E1483" s="32" t="s">
        <v>24</v>
      </c>
      <c r="F1483" s="13">
        <v>495</v>
      </c>
      <c r="G1483" s="60">
        <f t="shared" si="215"/>
        <v>0.6331797979797981</v>
      </c>
    </row>
    <row r="1484" spans="1:7" ht="16.5" thickBot="1">
      <c r="A1484" s="35" t="s">
        <v>1</v>
      </c>
      <c r="B1484" s="76">
        <f>SUM(B1476:B1483)</f>
        <v>10597.649000000001</v>
      </c>
      <c r="C1484" s="24"/>
      <c r="D1484" s="69">
        <f>SUM(D1476:D1483)</f>
        <v>5.410000000000001</v>
      </c>
      <c r="E1484" s="79"/>
      <c r="F1484" s="91"/>
      <c r="G1484" s="25"/>
    </row>
    <row r="1486" spans="1:7" ht="15.75">
      <c r="A1486" s="100" t="s">
        <v>10</v>
      </c>
      <c r="B1486" s="100"/>
      <c r="C1486" s="100"/>
      <c r="D1486" s="100"/>
      <c r="E1486" s="100"/>
      <c r="F1486" s="100"/>
      <c r="G1486" s="100"/>
    </row>
    <row r="1487" spans="1:7" ht="15.75">
      <c r="A1487" s="100" t="s">
        <v>142</v>
      </c>
      <c r="B1487" s="100"/>
      <c r="C1487" s="100"/>
      <c r="D1487" s="100"/>
      <c r="E1487" s="100"/>
      <c r="F1487" s="100"/>
      <c r="G1487" s="100"/>
    </row>
    <row r="1488" spans="1:7" ht="45.75" customHeight="1">
      <c r="A1488" s="101" t="s">
        <v>0</v>
      </c>
      <c r="B1488" s="101" t="s">
        <v>26</v>
      </c>
      <c r="C1488" s="103" t="s">
        <v>38</v>
      </c>
      <c r="D1488" s="104"/>
      <c r="E1488" s="105" t="s">
        <v>11</v>
      </c>
      <c r="F1488" s="106"/>
      <c r="G1488" s="107"/>
    </row>
    <row r="1489" spans="1:7" ht="126">
      <c r="A1489" s="102"/>
      <c r="B1489" s="102"/>
      <c r="C1489" s="92" t="s">
        <v>6</v>
      </c>
      <c r="D1489" s="12" t="s">
        <v>2</v>
      </c>
      <c r="E1489" s="10" t="s">
        <v>9</v>
      </c>
      <c r="F1489" s="9" t="s">
        <v>8</v>
      </c>
      <c r="G1489" s="9" t="s">
        <v>25</v>
      </c>
    </row>
    <row r="1490" spans="1:7" ht="56.25">
      <c r="A1490" s="8" t="s">
        <v>15</v>
      </c>
      <c r="B1490" s="28">
        <f>D1490*C1490</f>
        <v>818.8000000000001</v>
      </c>
      <c r="C1490" s="95">
        <v>890</v>
      </c>
      <c r="D1490" s="61">
        <v>0.92</v>
      </c>
      <c r="E1490" s="32" t="s">
        <v>13</v>
      </c>
      <c r="F1490" s="93">
        <v>664.5</v>
      </c>
      <c r="G1490" s="34">
        <f aca="true" t="shared" si="217" ref="G1490:G1497">B1490/F1490</f>
        <v>1.232204665161776</v>
      </c>
    </row>
    <row r="1491" spans="1:7" ht="31.5">
      <c r="A1491" s="21" t="s">
        <v>16</v>
      </c>
      <c r="B1491" s="28">
        <f aca="true" t="shared" si="218" ref="B1491:B1497">D1491*C1491</f>
        <v>347.1</v>
      </c>
      <c r="C1491" s="95">
        <v>890</v>
      </c>
      <c r="D1491" s="27">
        <v>0.39</v>
      </c>
      <c r="E1491" s="36" t="s">
        <v>12</v>
      </c>
      <c r="F1491" s="14">
        <v>1</v>
      </c>
      <c r="G1491" s="63">
        <f t="shared" si="217"/>
        <v>347.1</v>
      </c>
    </row>
    <row r="1492" spans="1:7" ht="22.5">
      <c r="A1492" s="22" t="s">
        <v>17</v>
      </c>
      <c r="B1492" s="28">
        <f t="shared" si="218"/>
        <v>97.9</v>
      </c>
      <c r="C1492" s="95">
        <v>890</v>
      </c>
      <c r="D1492" s="29">
        <v>0.11</v>
      </c>
      <c r="E1492" s="32" t="s">
        <v>3</v>
      </c>
      <c r="F1492" s="6">
        <v>89</v>
      </c>
      <c r="G1492" s="30">
        <f t="shared" si="217"/>
        <v>1.1</v>
      </c>
    </row>
    <row r="1493" spans="1:7" ht="56.25">
      <c r="A1493" s="23" t="s">
        <v>18</v>
      </c>
      <c r="B1493" s="28">
        <f t="shared" si="218"/>
        <v>747.6</v>
      </c>
      <c r="C1493" s="95">
        <v>890</v>
      </c>
      <c r="D1493" s="29">
        <v>0.84</v>
      </c>
      <c r="E1493" s="32" t="s">
        <v>14</v>
      </c>
      <c r="F1493" s="93">
        <v>664.5</v>
      </c>
      <c r="G1493" s="30">
        <f t="shared" si="217"/>
        <v>1.125056433408578</v>
      </c>
    </row>
    <row r="1494" spans="1:7" ht="33.75">
      <c r="A1494" s="21" t="s">
        <v>19</v>
      </c>
      <c r="B1494" s="28">
        <f t="shared" si="218"/>
        <v>2020.3</v>
      </c>
      <c r="C1494" s="95">
        <v>890</v>
      </c>
      <c r="D1494" s="27">
        <v>2.27</v>
      </c>
      <c r="E1494" s="36" t="s">
        <v>4</v>
      </c>
      <c r="F1494" s="99">
        <v>379.3</v>
      </c>
      <c r="G1494" s="31">
        <f t="shared" si="217"/>
        <v>5.326390719746902</v>
      </c>
    </row>
    <row r="1495" spans="1:7" ht="22.5">
      <c r="A1495" s="37" t="s">
        <v>20</v>
      </c>
      <c r="B1495" s="28">
        <f t="shared" si="218"/>
        <v>462.8</v>
      </c>
      <c r="C1495" s="95">
        <v>890</v>
      </c>
      <c r="D1495" s="29">
        <v>0.52</v>
      </c>
      <c r="E1495" s="32" t="s">
        <v>5</v>
      </c>
      <c r="F1495" s="6">
        <v>44</v>
      </c>
      <c r="G1495" s="30">
        <f t="shared" si="217"/>
        <v>10.518181818181818</v>
      </c>
    </row>
    <row r="1496" spans="1:7" ht="22.5">
      <c r="A1496" s="22" t="s">
        <v>21</v>
      </c>
      <c r="B1496" s="28">
        <f t="shared" si="218"/>
        <v>178</v>
      </c>
      <c r="C1496" s="95">
        <v>890</v>
      </c>
      <c r="D1496" s="29">
        <v>0.2</v>
      </c>
      <c r="E1496" s="32" t="s">
        <v>5</v>
      </c>
      <c r="F1496" s="6">
        <v>44</v>
      </c>
      <c r="G1496" s="30">
        <f t="shared" si="217"/>
        <v>4.045454545454546</v>
      </c>
    </row>
    <row r="1497" spans="1:7" ht="33.75">
      <c r="A1497" s="58" t="s">
        <v>143</v>
      </c>
      <c r="B1497" s="28">
        <f t="shared" si="218"/>
        <v>605.2</v>
      </c>
      <c r="C1497" s="95">
        <v>890</v>
      </c>
      <c r="D1497" s="59">
        <v>0.68</v>
      </c>
      <c r="E1497" s="32" t="s">
        <v>24</v>
      </c>
      <c r="F1497" s="13">
        <v>510.5</v>
      </c>
      <c r="G1497" s="60">
        <f t="shared" si="217"/>
        <v>1.1855044074436827</v>
      </c>
    </row>
    <row r="1498" spans="1:7" ht="16.5" thickBot="1">
      <c r="A1498" s="35" t="s">
        <v>1</v>
      </c>
      <c r="B1498" s="76">
        <f>SUM(B1490:B1497)</f>
        <v>5277.7</v>
      </c>
      <c r="C1498" s="24"/>
      <c r="D1498" s="69">
        <f>SUM(D1490:D1497)</f>
        <v>5.930000000000001</v>
      </c>
      <c r="E1498" s="79"/>
      <c r="F1498" s="91"/>
      <c r="G1498" s="25"/>
    </row>
    <row r="1500" spans="1:7" ht="15.75">
      <c r="A1500" s="100" t="s">
        <v>10</v>
      </c>
      <c r="B1500" s="100"/>
      <c r="C1500" s="100"/>
      <c r="D1500" s="100"/>
      <c r="E1500" s="100"/>
      <c r="F1500" s="100"/>
      <c r="G1500" s="100"/>
    </row>
    <row r="1501" spans="1:7" ht="15.75">
      <c r="A1501" s="100" t="s">
        <v>144</v>
      </c>
      <c r="B1501" s="100"/>
      <c r="C1501" s="100"/>
      <c r="D1501" s="100"/>
      <c r="E1501" s="100"/>
      <c r="F1501" s="100"/>
      <c r="G1501" s="100"/>
    </row>
    <row r="1502" spans="1:7" ht="54.75" customHeight="1">
      <c r="A1502" s="101" t="s">
        <v>0</v>
      </c>
      <c r="B1502" s="101" t="s">
        <v>26</v>
      </c>
      <c r="C1502" s="103" t="s">
        <v>38</v>
      </c>
      <c r="D1502" s="104"/>
      <c r="E1502" s="105" t="s">
        <v>11</v>
      </c>
      <c r="F1502" s="106"/>
      <c r="G1502" s="107"/>
    </row>
    <row r="1503" spans="1:7" ht="126">
      <c r="A1503" s="102"/>
      <c r="B1503" s="102"/>
      <c r="C1503" s="92" t="s">
        <v>6</v>
      </c>
      <c r="D1503" s="12" t="s">
        <v>2</v>
      </c>
      <c r="E1503" s="10" t="s">
        <v>9</v>
      </c>
      <c r="F1503" s="9" t="s">
        <v>8</v>
      </c>
      <c r="G1503" s="9" t="s">
        <v>25</v>
      </c>
    </row>
    <row r="1504" spans="1:7" ht="56.25">
      <c r="A1504" s="8" t="s">
        <v>15</v>
      </c>
      <c r="B1504" s="28">
        <f>D1504*C1504</f>
        <v>821.192</v>
      </c>
      <c r="C1504" s="95">
        <v>892.6</v>
      </c>
      <c r="D1504" s="61">
        <v>0.92</v>
      </c>
      <c r="E1504" s="32" t="s">
        <v>13</v>
      </c>
      <c r="F1504" s="93">
        <v>664.5</v>
      </c>
      <c r="G1504" s="34">
        <f aca="true" t="shared" si="219" ref="G1504:G1510">B1504/F1504</f>
        <v>1.2358043641835967</v>
      </c>
    </row>
    <row r="1505" spans="1:7" ht="31.5">
      <c r="A1505" s="21" t="s">
        <v>16</v>
      </c>
      <c r="B1505" s="28">
        <f aca="true" t="shared" si="220" ref="B1505:B1510">D1505*C1505</f>
        <v>348.11400000000003</v>
      </c>
      <c r="C1505" s="95">
        <v>892.6</v>
      </c>
      <c r="D1505" s="27">
        <v>0.39</v>
      </c>
      <c r="E1505" s="36" t="s">
        <v>12</v>
      </c>
      <c r="F1505" s="14">
        <v>1</v>
      </c>
      <c r="G1505" s="63">
        <f t="shared" si="219"/>
        <v>348.11400000000003</v>
      </c>
    </row>
    <row r="1506" spans="1:7" ht="22.5">
      <c r="A1506" s="22" t="s">
        <v>17</v>
      </c>
      <c r="B1506" s="28">
        <f t="shared" si="220"/>
        <v>98.186</v>
      </c>
      <c r="C1506" s="95">
        <v>892.6</v>
      </c>
      <c r="D1506" s="29">
        <v>0.11</v>
      </c>
      <c r="E1506" s="32" t="s">
        <v>3</v>
      </c>
      <c r="F1506" s="6">
        <v>110</v>
      </c>
      <c r="G1506" s="30">
        <f t="shared" si="219"/>
        <v>0.8926000000000001</v>
      </c>
    </row>
    <row r="1507" spans="1:7" ht="56.25">
      <c r="A1507" s="23" t="s">
        <v>18</v>
      </c>
      <c r="B1507" s="28">
        <f t="shared" si="220"/>
        <v>749.784</v>
      </c>
      <c r="C1507" s="95">
        <v>892.6</v>
      </c>
      <c r="D1507" s="29">
        <v>0.84</v>
      </c>
      <c r="E1507" s="32" t="s">
        <v>14</v>
      </c>
      <c r="F1507" s="93">
        <v>664.5</v>
      </c>
      <c r="G1507" s="30">
        <f t="shared" si="219"/>
        <v>1.1283431151241534</v>
      </c>
    </row>
    <row r="1508" spans="1:7" ht="33.75">
      <c r="A1508" s="21" t="s">
        <v>19</v>
      </c>
      <c r="B1508" s="28">
        <f t="shared" si="220"/>
        <v>2026.202</v>
      </c>
      <c r="C1508" s="95">
        <v>892.6</v>
      </c>
      <c r="D1508" s="27">
        <v>2.27</v>
      </c>
      <c r="E1508" s="36" t="s">
        <v>4</v>
      </c>
      <c r="F1508" s="99">
        <v>861.2</v>
      </c>
      <c r="G1508" s="31">
        <f t="shared" si="219"/>
        <v>2.3527659080352996</v>
      </c>
    </row>
    <row r="1509" spans="1:7" ht="22.5">
      <c r="A1509" s="37" t="s">
        <v>20</v>
      </c>
      <c r="B1509" s="28">
        <f t="shared" si="220"/>
        <v>464.15200000000004</v>
      </c>
      <c r="C1509" s="95">
        <v>892.6</v>
      </c>
      <c r="D1509" s="29">
        <v>0.52</v>
      </c>
      <c r="E1509" s="32" t="s">
        <v>5</v>
      </c>
      <c r="F1509" s="6">
        <v>35</v>
      </c>
      <c r="G1509" s="30">
        <f t="shared" si="219"/>
        <v>13.261485714285715</v>
      </c>
    </row>
    <row r="1510" spans="1:7" ht="22.5">
      <c r="A1510" s="22" t="s">
        <v>21</v>
      </c>
      <c r="B1510" s="28">
        <f t="shared" si="220"/>
        <v>178.52</v>
      </c>
      <c r="C1510" s="95">
        <v>892.6</v>
      </c>
      <c r="D1510" s="29">
        <v>0.2</v>
      </c>
      <c r="E1510" s="32" t="s">
        <v>5</v>
      </c>
      <c r="F1510" s="6">
        <v>35</v>
      </c>
      <c r="G1510" s="30">
        <f t="shared" si="219"/>
        <v>5.1005714285714285</v>
      </c>
    </row>
    <row r="1511" spans="1:7" ht="16.5" thickBot="1">
      <c r="A1511" s="35" t="s">
        <v>1</v>
      </c>
      <c r="B1511" s="76">
        <f>SUM(B1504:B1510)</f>
        <v>4686.150000000001</v>
      </c>
      <c r="C1511" s="24"/>
      <c r="D1511" s="69">
        <f>SUM(D1504:D1510)</f>
        <v>5.250000000000001</v>
      </c>
      <c r="E1511" s="79"/>
      <c r="F1511" s="91"/>
      <c r="G1511" s="25"/>
    </row>
    <row r="1513" spans="1:7" ht="15.75">
      <c r="A1513" s="100" t="s">
        <v>10</v>
      </c>
      <c r="B1513" s="100"/>
      <c r="C1513" s="100"/>
      <c r="D1513" s="100"/>
      <c r="E1513" s="100"/>
      <c r="F1513" s="100"/>
      <c r="G1513" s="100"/>
    </row>
    <row r="1514" spans="1:7" ht="15.75">
      <c r="A1514" s="100" t="s">
        <v>145</v>
      </c>
      <c r="B1514" s="100"/>
      <c r="C1514" s="100"/>
      <c r="D1514" s="100"/>
      <c r="E1514" s="100"/>
      <c r="F1514" s="100"/>
      <c r="G1514" s="100"/>
    </row>
    <row r="1515" spans="1:7" ht="15.75">
      <c r="A1515" s="101" t="s">
        <v>0</v>
      </c>
      <c r="B1515" s="101" t="s">
        <v>26</v>
      </c>
      <c r="C1515" s="103" t="s">
        <v>38</v>
      </c>
      <c r="D1515" s="104"/>
      <c r="E1515" s="105" t="s">
        <v>11</v>
      </c>
      <c r="F1515" s="106"/>
      <c r="G1515" s="107"/>
    </row>
    <row r="1516" spans="1:7" ht="126">
      <c r="A1516" s="102"/>
      <c r="B1516" s="102"/>
      <c r="C1516" s="92" t="s">
        <v>6</v>
      </c>
      <c r="D1516" s="12" t="s">
        <v>2</v>
      </c>
      <c r="E1516" s="10" t="s">
        <v>9</v>
      </c>
      <c r="F1516" s="9" t="s">
        <v>8</v>
      </c>
      <c r="G1516" s="9" t="s">
        <v>25</v>
      </c>
    </row>
    <row r="1517" spans="1:7" ht="56.25">
      <c r="A1517" s="8" t="s">
        <v>15</v>
      </c>
      <c r="B1517" s="28">
        <f>D1517*C1517</f>
        <v>822.296</v>
      </c>
      <c r="C1517" s="95">
        <v>893.8</v>
      </c>
      <c r="D1517" s="61">
        <v>0.92</v>
      </c>
      <c r="E1517" s="32" t="s">
        <v>13</v>
      </c>
      <c r="F1517" s="93">
        <v>664.5</v>
      </c>
      <c r="G1517" s="34">
        <f aca="true" t="shared" si="221" ref="G1517:G1523">B1517/F1517</f>
        <v>1.2374657637321296</v>
      </c>
    </row>
    <row r="1518" spans="1:7" ht="31.5">
      <c r="A1518" s="21" t="s">
        <v>16</v>
      </c>
      <c r="B1518" s="28">
        <f aca="true" t="shared" si="222" ref="B1518:B1523">D1518*C1518</f>
        <v>348.582</v>
      </c>
      <c r="C1518" s="95">
        <v>893.8</v>
      </c>
      <c r="D1518" s="27">
        <v>0.39</v>
      </c>
      <c r="E1518" s="36" t="s">
        <v>12</v>
      </c>
      <c r="F1518" s="14">
        <v>1</v>
      </c>
      <c r="G1518" s="63">
        <f t="shared" si="221"/>
        <v>348.582</v>
      </c>
    </row>
    <row r="1519" spans="1:7" ht="22.5">
      <c r="A1519" s="22" t="s">
        <v>17</v>
      </c>
      <c r="B1519" s="28">
        <f t="shared" si="222"/>
        <v>98.318</v>
      </c>
      <c r="C1519" s="95">
        <v>893.8</v>
      </c>
      <c r="D1519" s="29">
        <v>0.11</v>
      </c>
      <c r="E1519" s="32" t="s">
        <v>3</v>
      </c>
      <c r="F1519" s="6">
        <v>92</v>
      </c>
      <c r="G1519" s="30">
        <f t="shared" si="221"/>
        <v>1.0686739130434781</v>
      </c>
    </row>
    <row r="1520" spans="1:7" ht="56.25">
      <c r="A1520" s="23" t="s">
        <v>18</v>
      </c>
      <c r="B1520" s="28">
        <f t="shared" si="222"/>
        <v>750.7919999999999</v>
      </c>
      <c r="C1520" s="95">
        <v>893.8</v>
      </c>
      <c r="D1520" s="29">
        <v>0.84</v>
      </c>
      <c r="E1520" s="32" t="s">
        <v>14</v>
      </c>
      <c r="F1520" s="93">
        <v>664.5</v>
      </c>
      <c r="G1520" s="30">
        <f t="shared" si="221"/>
        <v>1.1298600451467267</v>
      </c>
    </row>
    <row r="1521" spans="1:7" ht="33.75">
      <c r="A1521" s="21" t="s">
        <v>19</v>
      </c>
      <c r="B1521" s="28">
        <f t="shared" si="222"/>
        <v>2028.926</v>
      </c>
      <c r="C1521" s="95">
        <v>893.8</v>
      </c>
      <c r="D1521" s="27">
        <v>2.27</v>
      </c>
      <c r="E1521" s="36" t="s">
        <v>4</v>
      </c>
      <c r="F1521" s="99">
        <v>552</v>
      </c>
      <c r="G1521" s="31">
        <f t="shared" si="221"/>
        <v>3.675590579710145</v>
      </c>
    </row>
    <row r="1522" spans="1:7" ht="22.5">
      <c r="A1522" s="37" t="s">
        <v>20</v>
      </c>
      <c r="B1522" s="28">
        <f t="shared" si="222"/>
        <v>464.776</v>
      </c>
      <c r="C1522" s="95">
        <v>893.8</v>
      </c>
      <c r="D1522" s="29">
        <v>0.52</v>
      </c>
      <c r="E1522" s="32" t="s">
        <v>5</v>
      </c>
      <c r="F1522" s="6">
        <v>23</v>
      </c>
      <c r="G1522" s="30">
        <f t="shared" si="221"/>
        <v>20.207652173913043</v>
      </c>
    </row>
    <row r="1523" spans="1:7" ht="22.5">
      <c r="A1523" s="22" t="s">
        <v>21</v>
      </c>
      <c r="B1523" s="28">
        <f t="shared" si="222"/>
        <v>178.76</v>
      </c>
      <c r="C1523" s="95">
        <v>893.8</v>
      </c>
      <c r="D1523" s="29">
        <v>0.2</v>
      </c>
      <c r="E1523" s="32" t="s">
        <v>5</v>
      </c>
      <c r="F1523" s="6">
        <v>23</v>
      </c>
      <c r="G1523" s="30">
        <f t="shared" si="221"/>
        <v>7.772173913043478</v>
      </c>
    </row>
    <row r="1524" spans="1:7" ht="16.5" thickBot="1">
      <c r="A1524" s="35" t="s">
        <v>1</v>
      </c>
      <c r="B1524" s="76">
        <f>SUM(B1517:B1523)</f>
        <v>4692.45</v>
      </c>
      <c r="C1524" s="24"/>
      <c r="D1524" s="69">
        <f>SUM(D1517:D1523)</f>
        <v>5.250000000000001</v>
      </c>
      <c r="E1524" s="79"/>
      <c r="F1524" s="91"/>
      <c r="G1524" s="25"/>
    </row>
    <row r="1526" spans="1:7" ht="15.75">
      <c r="A1526" s="100" t="s">
        <v>10</v>
      </c>
      <c r="B1526" s="100"/>
      <c r="C1526" s="100"/>
      <c r="D1526" s="100"/>
      <c r="E1526" s="100"/>
      <c r="F1526" s="100"/>
      <c r="G1526" s="100"/>
    </row>
    <row r="1527" spans="1:7" ht="15.75">
      <c r="A1527" s="100" t="s">
        <v>146</v>
      </c>
      <c r="B1527" s="100"/>
      <c r="C1527" s="100"/>
      <c r="D1527" s="100"/>
      <c r="E1527" s="100"/>
      <c r="F1527" s="100"/>
      <c r="G1527" s="100"/>
    </row>
    <row r="1528" spans="1:7" ht="42.75" customHeight="1">
      <c r="A1528" s="101" t="s">
        <v>0</v>
      </c>
      <c r="B1528" s="101" t="s">
        <v>26</v>
      </c>
      <c r="C1528" s="103" t="s">
        <v>38</v>
      </c>
      <c r="D1528" s="104"/>
      <c r="E1528" s="105" t="s">
        <v>11</v>
      </c>
      <c r="F1528" s="106"/>
      <c r="G1528" s="107"/>
    </row>
    <row r="1529" spans="1:7" ht="126">
      <c r="A1529" s="102"/>
      <c r="B1529" s="102"/>
      <c r="C1529" s="92" t="s">
        <v>6</v>
      </c>
      <c r="D1529" s="12" t="s">
        <v>2</v>
      </c>
      <c r="E1529" s="10" t="s">
        <v>9</v>
      </c>
      <c r="F1529" s="9" t="s">
        <v>8</v>
      </c>
      <c r="G1529" s="9" t="s">
        <v>25</v>
      </c>
    </row>
    <row r="1530" spans="1:7" ht="56.25">
      <c r="A1530" s="8" t="s">
        <v>15</v>
      </c>
      <c r="B1530" s="28">
        <f>D1530*C1530</f>
        <v>476.19200000000006</v>
      </c>
      <c r="C1530" s="95">
        <v>517.6</v>
      </c>
      <c r="D1530" s="61">
        <v>0.92</v>
      </c>
      <c r="E1530" s="32" t="s">
        <v>13</v>
      </c>
      <c r="F1530" s="93">
        <v>450</v>
      </c>
      <c r="G1530" s="34">
        <f aca="true" t="shared" si="223" ref="G1530:G1536">B1530/F1530</f>
        <v>1.0582044444444445</v>
      </c>
    </row>
    <row r="1531" spans="1:7" ht="31.5">
      <c r="A1531" s="21" t="s">
        <v>16</v>
      </c>
      <c r="B1531" s="28">
        <f aca="true" t="shared" si="224" ref="B1531:B1536">D1531*C1531</f>
        <v>201.864</v>
      </c>
      <c r="C1531" s="95">
        <v>517.6</v>
      </c>
      <c r="D1531" s="27">
        <v>0.39</v>
      </c>
      <c r="E1531" s="36" t="s">
        <v>12</v>
      </c>
      <c r="F1531" s="14">
        <v>1</v>
      </c>
      <c r="G1531" s="63">
        <f t="shared" si="223"/>
        <v>201.864</v>
      </c>
    </row>
    <row r="1532" spans="1:7" ht="22.5">
      <c r="A1532" s="22" t="s">
        <v>17</v>
      </c>
      <c r="B1532" s="28">
        <f t="shared" si="224"/>
        <v>56.936</v>
      </c>
      <c r="C1532" s="95">
        <v>517.6</v>
      </c>
      <c r="D1532" s="29">
        <v>0.11</v>
      </c>
      <c r="E1532" s="32" t="s">
        <v>3</v>
      </c>
      <c r="F1532" s="6">
        <v>33</v>
      </c>
      <c r="G1532" s="30">
        <f t="shared" si="223"/>
        <v>1.7253333333333334</v>
      </c>
    </row>
    <row r="1533" spans="1:7" ht="56.25">
      <c r="A1533" s="23" t="s">
        <v>18</v>
      </c>
      <c r="B1533" s="28">
        <f t="shared" si="224"/>
        <v>434.784</v>
      </c>
      <c r="C1533" s="95">
        <v>517.6</v>
      </c>
      <c r="D1533" s="29">
        <v>0.84</v>
      </c>
      <c r="E1533" s="32" t="s">
        <v>14</v>
      </c>
      <c r="F1533" s="93">
        <v>450</v>
      </c>
      <c r="G1533" s="30">
        <f t="shared" si="223"/>
        <v>0.9661866666666666</v>
      </c>
    </row>
    <row r="1534" spans="1:7" ht="33.75">
      <c r="A1534" s="21" t="s">
        <v>19</v>
      </c>
      <c r="B1534" s="28">
        <f t="shared" si="224"/>
        <v>1174.952</v>
      </c>
      <c r="C1534" s="95">
        <v>517.6</v>
      </c>
      <c r="D1534" s="27">
        <v>2.27</v>
      </c>
      <c r="E1534" s="36" t="s">
        <v>4</v>
      </c>
      <c r="F1534" s="99">
        <v>1105</v>
      </c>
      <c r="G1534" s="31">
        <f t="shared" si="223"/>
        <v>1.0633049773755656</v>
      </c>
    </row>
    <row r="1535" spans="1:7" ht="22.5">
      <c r="A1535" s="37" t="s">
        <v>20</v>
      </c>
      <c r="B1535" s="28">
        <f t="shared" si="224"/>
        <v>269.15200000000004</v>
      </c>
      <c r="C1535" s="95">
        <v>517.6</v>
      </c>
      <c r="D1535" s="29">
        <v>0.52</v>
      </c>
      <c r="E1535" s="32" t="s">
        <v>5</v>
      </c>
      <c r="F1535" s="6">
        <v>12</v>
      </c>
      <c r="G1535" s="30">
        <f t="shared" si="223"/>
        <v>22.429333333333336</v>
      </c>
    </row>
    <row r="1536" spans="1:7" ht="22.5">
      <c r="A1536" s="22" t="s">
        <v>21</v>
      </c>
      <c r="B1536" s="28">
        <f t="shared" si="224"/>
        <v>103.52000000000001</v>
      </c>
      <c r="C1536" s="95">
        <v>517.6</v>
      </c>
      <c r="D1536" s="29">
        <v>0.2</v>
      </c>
      <c r="E1536" s="32" t="s">
        <v>5</v>
      </c>
      <c r="F1536" s="6">
        <v>12</v>
      </c>
      <c r="G1536" s="30">
        <f t="shared" si="223"/>
        <v>8.626666666666667</v>
      </c>
    </row>
    <row r="1537" spans="1:7" ht="16.5" thickBot="1">
      <c r="A1537" s="35" t="s">
        <v>1</v>
      </c>
      <c r="B1537" s="76">
        <f>SUM(B1530:B1536)</f>
        <v>2717.4</v>
      </c>
      <c r="C1537" s="24"/>
      <c r="D1537" s="69">
        <f>SUM(D1530:D1536)</f>
        <v>5.250000000000001</v>
      </c>
      <c r="E1537" s="79"/>
      <c r="F1537" s="91"/>
      <c r="G1537" s="25"/>
    </row>
    <row r="1539" spans="1:7" ht="15.75">
      <c r="A1539" s="100" t="s">
        <v>10</v>
      </c>
      <c r="B1539" s="100"/>
      <c r="C1539" s="100"/>
      <c r="D1539" s="100"/>
      <c r="E1539" s="100"/>
      <c r="F1539" s="100"/>
      <c r="G1539" s="100"/>
    </row>
    <row r="1540" spans="1:7" ht="15.75">
      <c r="A1540" s="100" t="s">
        <v>147</v>
      </c>
      <c r="B1540" s="100"/>
      <c r="C1540" s="100"/>
      <c r="D1540" s="100"/>
      <c r="E1540" s="100"/>
      <c r="F1540" s="100"/>
      <c r="G1540" s="100"/>
    </row>
    <row r="1541" spans="1:7" ht="43.5" customHeight="1">
      <c r="A1541" s="101" t="s">
        <v>0</v>
      </c>
      <c r="B1541" s="101" t="s">
        <v>26</v>
      </c>
      <c r="C1541" s="103" t="s">
        <v>38</v>
      </c>
      <c r="D1541" s="104"/>
      <c r="E1541" s="105" t="s">
        <v>11</v>
      </c>
      <c r="F1541" s="106"/>
      <c r="G1541" s="107"/>
    </row>
    <row r="1542" spans="1:7" ht="126">
      <c r="A1542" s="102"/>
      <c r="B1542" s="102"/>
      <c r="C1542" s="92" t="s">
        <v>6</v>
      </c>
      <c r="D1542" s="12" t="s">
        <v>2</v>
      </c>
      <c r="E1542" s="10" t="s">
        <v>9</v>
      </c>
      <c r="F1542" s="9" t="s">
        <v>8</v>
      </c>
      <c r="G1542" s="9" t="s">
        <v>25</v>
      </c>
    </row>
    <row r="1543" spans="1:7" ht="56.25">
      <c r="A1543" s="8" t="s">
        <v>15</v>
      </c>
      <c r="B1543" s="28">
        <f>D1543*C1543</f>
        <v>479.596</v>
      </c>
      <c r="C1543" s="95">
        <v>521.3</v>
      </c>
      <c r="D1543" s="61">
        <v>0.92</v>
      </c>
      <c r="E1543" s="32" t="s">
        <v>13</v>
      </c>
      <c r="F1543" s="93">
        <v>450</v>
      </c>
      <c r="G1543" s="34">
        <f aca="true" t="shared" si="225" ref="G1543:G1549">B1543/F1543</f>
        <v>1.065768888888889</v>
      </c>
    </row>
    <row r="1544" spans="1:7" ht="31.5">
      <c r="A1544" s="21" t="s">
        <v>16</v>
      </c>
      <c r="B1544" s="28">
        <f aca="true" t="shared" si="226" ref="B1544:B1549">D1544*C1544</f>
        <v>203.307</v>
      </c>
      <c r="C1544" s="95">
        <v>521.3</v>
      </c>
      <c r="D1544" s="27">
        <v>0.39</v>
      </c>
      <c r="E1544" s="36" t="s">
        <v>12</v>
      </c>
      <c r="F1544" s="14">
        <v>1</v>
      </c>
      <c r="G1544" s="63">
        <f t="shared" si="225"/>
        <v>203.307</v>
      </c>
    </row>
    <row r="1545" spans="1:7" ht="22.5">
      <c r="A1545" s="22" t="s">
        <v>17</v>
      </c>
      <c r="B1545" s="28">
        <f t="shared" si="226"/>
        <v>57.342999999999996</v>
      </c>
      <c r="C1545" s="95">
        <v>521.3</v>
      </c>
      <c r="D1545" s="29">
        <v>0.11</v>
      </c>
      <c r="E1545" s="32" t="s">
        <v>3</v>
      </c>
      <c r="F1545" s="6">
        <v>54</v>
      </c>
      <c r="G1545" s="30">
        <f t="shared" si="225"/>
        <v>1.0619074074074073</v>
      </c>
    </row>
    <row r="1546" spans="1:7" ht="56.25">
      <c r="A1546" s="23" t="s">
        <v>18</v>
      </c>
      <c r="B1546" s="28">
        <f t="shared" si="226"/>
        <v>437.89199999999994</v>
      </c>
      <c r="C1546" s="95">
        <v>521.3</v>
      </c>
      <c r="D1546" s="29">
        <v>0.84</v>
      </c>
      <c r="E1546" s="32" t="s">
        <v>14</v>
      </c>
      <c r="F1546" s="93">
        <v>450</v>
      </c>
      <c r="G1546" s="30">
        <f t="shared" si="225"/>
        <v>0.9730933333333331</v>
      </c>
    </row>
    <row r="1547" spans="1:7" ht="33.75">
      <c r="A1547" s="21" t="s">
        <v>19</v>
      </c>
      <c r="B1547" s="28">
        <f t="shared" si="226"/>
        <v>1183.3509999999999</v>
      </c>
      <c r="C1547" s="95">
        <v>521.3</v>
      </c>
      <c r="D1547" s="27">
        <v>2.27</v>
      </c>
      <c r="E1547" s="36" t="s">
        <v>4</v>
      </c>
      <c r="F1547" s="99">
        <v>1100.7</v>
      </c>
      <c r="G1547" s="31">
        <f t="shared" si="225"/>
        <v>1.0750894885073135</v>
      </c>
    </row>
    <row r="1548" spans="1:7" ht="22.5">
      <c r="A1548" s="37" t="s">
        <v>20</v>
      </c>
      <c r="B1548" s="28">
        <f t="shared" si="226"/>
        <v>271.07599999999996</v>
      </c>
      <c r="C1548" s="95">
        <v>521.3</v>
      </c>
      <c r="D1548" s="29">
        <v>0.52</v>
      </c>
      <c r="E1548" s="32" t="s">
        <v>5</v>
      </c>
      <c r="F1548" s="6">
        <v>22</v>
      </c>
      <c r="G1548" s="30">
        <f t="shared" si="225"/>
        <v>12.321636363636362</v>
      </c>
    </row>
    <row r="1549" spans="1:7" ht="22.5">
      <c r="A1549" s="22" t="s">
        <v>21</v>
      </c>
      <c r="B1549" s="28">
        <f t="shared" si="226"/>
        <v>104.25999999999999</v>
      </c>
      <c r="C1549" s="95">
        <v>521.3</v>
      </c>
      <c r="D1549" s="29">
        <v>0.2</v>
      </c>
      <c r="E1549" s="32" t="s">
        <v>5</v>
      </c>
      <c r="F1549" s="6">
        <v>22</v>
      </c>
      <c r="G1549" s="30">
        <f t="shared" si="225"/>
        <v>4.739090909090908</v>
      </c>
    </row>
    <row r="1550" spans="1:7" ht="16.5" thickBot="1">
      <c r="A1550" s="35" t="s">
        <v>1</v>
      </c>
      <c r="B1550" s="76">
        <f>SUM(B1543:B1549)</f>
        <v>2736.825</v>
      </c>
      <c r="C1550" s="24"/>
      <c r="D1550" s="69">
        <f>SUM(D1543:D1549)</f>
        <v>5.250000000000001</v>
      </c>
      <c r="E1550" s="79"/>
      <c r="F1550" s="91"/>
      <c r="G1550" s="25"/>
    </row>
  </sheetData>
  <sheetProtection/>
  <mergeCells count="684">
    <mergeCell ref="A1539:G1539"/>
    <mergeCell ref="A1540:G1540"/>
    <mergeCell ref="A1541:A1542"/>
    <mergeCell ref="B1541:B1542"/>
    <mergeCell ref="C1541:D1541"/>
    <mergeCell ref="E1541:G1541"/>
    <mergeCell ref="A1526:G1526"/>
    <mergeCell ref="A1527:G1527"/>
    <mergeCell ref="A1528:A1529"/>
    <mergeCell ref="B1528:B1529"/>
    <mergeCell ref="C1528:D1528"/>
    <mergeCell ref="E1528:G1528"/>
    <mergeCell ref="A1513:G1513"/>
    <mergeCell ref="A1514:G1514"/>
    <mergeCell ref="A1515:A1516"/>
    <mergeCell ref="B1515:B1516"/>
    <mergeCell ref="C1515:D1515"/>
    <mergeCell ref="E1515:G1515"/>
    <mergeCell ref="A1500:G1500"/>
    <mergeCell ref="A1501:G1501"/>
    <mergeCell ref="A1502:A1503"/>
    <mergeCell ref="B1502:B1503"/>
    <mergeCell ref="C1502:D1502"/>
    <mergeCell ref="E1502:G1502"/>
    <mergeCell ref="A1486:G1486"/>
    <mergeCell ref="A1487:G1487"/>
    <mergeCell ref="A1488:A1489"/>
    <mergeCell ref="B1488:B1489"/>
    <mergeCell ref="C1488:D1488"/>
    <mergeCell ref="E1488:G1488"/>
    <mergeCell ref="A762:G762"/>
    <mergeCell ref="A763:G763"/>
    <mergeCell ref="A764:A765"/>
    <mergeCell ref="B764:B765"/>
    <mergeCell ref="C764:D764"/>
    <mergeCell ref="E764:G764"/>
    <mergeCell ref="A749:G749"/>
    <mergeCell ref="A750:G750"/>
    <mergeCell ref="A751:A752"/>
    <mergeCell ref="B751:B752"/>
    <mergeCell ref="C751:D751"/>
    <mergeCell ref="E751:G751"/>
    <mergeCell ref="A736:G736"/>
    <mergeCell ref="A737:G737"/>
    <mergeCell ref="A738:A739"/>
    <mergeCell ref="B738:B739"/>
    <mergeCell ref="C738:D738"/>
    <mergeCell ref="E738:G738"/>
    <mergeCell ref="A723:G723"/>
    <mergeCell ref="A724:G724"/>
    <mergeCell ref="A725:A726"/>
    <mergeCell ref="B725:B726"/>
    <mergeCell ref="C725:D725"/>
    <mergeCell ref="E725:G725"/>
    <mergeCell ref="A710:G710"/>
    <mergeCell ref="A711:G711"/>
    <mergeCell ref="A712:A713"/>
    <mergeCell ref="B712:B713"/>
    <mergeCell ref="C712:D712"/>
    <mergeCell ref="E712:G712"/>
    <mergeCell ref="A697:G697"/>
    <mergeCell ref="A698:G698"/>
    <mergeCell ref="A699:A700"/>
    <mergeCell ref="B699:B700"/>
    <mergeCell ref="C699:D699"/>
    <mergeCell ref="E699:G699"/>
    <mergeCell ref="A684:G684"/>
    <mergeCell ref="A685:G685"/>
    <mergeCell ref="A686:A687"/>
    <mergeCell ref="B686:B687"/>
    <mergeCell ref="C686:D686"/>
    <mergeCell ref="E686:G686"/>
    <mergeCell ref="A670:G670"/>
    <mergeCell ref="A671:G671"/>
    <mergeCell ref="A672:A673"/>
    <mergeCell ref="B672:B673"/>
    <mergeCell ref="C672:D672"/>
    <mergeCell ref="E672:G672"/>
    <mergeCell ref="A657:G657"/>
    <mergeCell ref="A658:G658"/>
    <mergeCell ref="A659:A660"/>
    <mergeCell ref="B659:B660"/>
    <mergeCell ref="C659:D659"/>
    <mergeCell ref="E659:G659"/>
    <mergeCell ref="A644:G644"/>
    <mergeCell ref="A645:G645"/>
    <mergeCell ref="A646:A647"/>
    <mergeCell ref="B646:B647"/>
    <mergeCell ref="C646:D646"/>
    <mergeCell ref="E646:G646"/>
    <mergeCell ref="A631:G631"/>
    <mergeCell ref="A632:G632"/>
    <mergeCell ref="A633:A634"/>
    <mergeCell ref="B633:B634"/>
    <mergeCell ref="C633:D633"/>
    <mergeCell ref="E633:G633"/>
    <mergeCell ref="A618:G618"/>
    <mergeCell ref="A619:G619"/>
    <mergeCell ref="A620:A621"/>
    <mergeCell ref="B620:B621"/>
    <mergeCell ref="C620:D620"/>
    <mergeCell ref="E620:G620"/>
    <mergeCell ref="A605:G605"/>
    <mergeCell ref="A606:G606"/>
    <mergeCell ref="A607:A608"/>
    <mergeCell ref="B607:B608"/>
    <mergeCell ref="C607:D607"/>
    <mergeCell ref="E607:G607"/>
    <mergeCell ref="A592:G592"/>
    <mergeCell ref="A593:G593"/>
    <mergeCell ref="A594:A595"/>
    <mergeCell ref="B594:B595"/>
    <mergeCell ref="C594:D594"/>
    <mergeCell ref="E594:G594"/>
    <mergeCell ref="A578:G578"/>
    <mergeCell ref="A579:G579"/>
    <mergeCell ref="A580:A581"/>
    <mergeCell ref="B580:B581"/>
    <mergeCell ref="C580:D580"/>
    <mergeCell ref="E580:G580"/>
    <mergeCell ref="A565:G565"/>
    <mergeCell ref="A566:G566"/>
    <mergeCell ref="A567:A568"/>
    <mergeCell ref="B567:B568"/>
    <mergeCell ref="C567:D567"/>
    <mergeCell ref="E567:G567"/>
    <mergeCell ref="A551:G551"/>
    <mergeCell ref="A552:G552"/>
    <mergeCell ref="A553:A554"/>
    <mergeCell ref="B553:B554"/>
    <mergeCell ref="C553:D553"/>
    <mergeCell ref="E553:G553"/>
    <mergeCell ref="A538:G538"/>
    <mergeCell ref="A539:G539"/>
    <mergeCell ref="A540:A541"/>
    <mergeCell ref="B540:B541"/>
    <mergeCell ref="C540:D540"/>
    <mergeCell ref="E540:G540"/>
    <mergeCell ref="A525:G525"/>
    <mergeCell ref="A526:G526"/>
    <mergeCell ref="A527:A528"/>
    <mergeCell ref="B527:B528"/>
    <mergeCell ref="C527:D527"/>
    <mergeCell ref="E527:G527"/>
    <mergeCell ref="A512:G512"/>
    <mergeCell ref="A513:G513"/>
    <mergeCell ref="A514:A515"/>
    <mergeCell ref="B514:B515"/>
    <mergeCell ref="C514:D514"/>
    <mergeCell ref="E514:G514"/>
    <mergeCell ref="A499:G499"/>
    <mergeCell ref="A500:G500"/>
    <mergeCell ref="A501:A502"/>
    <mergeCell ref="B501:B502"/>
    <mergeCell ref="C501:D501"/>
    <mergeCell ref="E501:G501"/>
    <mergeCell ref="A15:G15"/>
    <mergeCell ref="A16:G16"/>
    <mergeCell ref="A17:A18"/>
    <mergeCell ref="B17:B18"/>
    <mergeCell ref="C17:D17"/>
    <mergeCell ref="E17:G17"/>
    <mergeCell ref="A1:G1"/>
    <mergeCell ref="A2:G2"/>
    <mergeCell ref="A3:A4"/>
    <mergeCell ref="B3:B4"/>
    <mergeCell ref="C3:D3"/>
    <mergeCell ref="E3:G3"/>
    <mergeCell ref="A76:G76"/>
    <mergeCell ref="A77:G77"/>
    <mergeCell ref="A78:A79"/>
    <mergeCell ref="B78:B79"/>
    <mergeCell ref="C78:D78"/>
    <mergeCell ref="E78:G78"/>
    <mergeCell ref="A91:G91"/>
    <mergeCell ref="A92:G92"/>
    <mergeCell ref="A93:A94"/>
    <mergeCell ref="B93:B94"/>
    <mergeCell ref="C93:D93"/>
    <mergeCell ref="E93:G93"/>
    <mergeCell ref="A105:G105"/>
    <mergeCell ref="A106:G106"/>
    <mergeCell ref="A107:A108"/>
    <mergeCell ref="B107:B108"/>
    <mergeCell ref="C107:D107"/>
    <mergeCell ref="E107:G107"/>
    <mergeCell ref="A119:G119"/>
    <mergeCell ref="A120:G120"/>
    <mergeCell ref="A121:A122"/>
    <mergeCell ref="B121:B122"/>
    <mergeCell ref="C121:D121"/>
    <mergeCell ref="E121:G121"/>
    <mergeCell ref="A133:G133"/>
    <mergeCell ref="A134:G134"/>
    <mergeCell ref="A135:A136"/>
    <mergeCell ref="B135:B136"/>
    <mergeCell ref="C135:D135"/>
    <mergeCell ref="E135:G135"/>
    <mergeCell ref="A146:G146"/>
    <mergeCell ref="A147:G147"/>
    <mergeCell ref="A148:A149"/>
    <mergeCell ref="B148:B149"/>
    <mergeCell ref="C148:D148"/>
    <mergeCell ref="E148:G148"/>
    <mergeCell ref="A159:G159"/>
    <mergeCell ref="A160:G160"/>
    <mergeCell ref="A161:A162"/>
    <mergeCell ref="B161:B162"/>
    <mergeCell ref="C161:D161"/>
    <mergeCell ref="E161:G161"/>
    <mergeCell ref="A172:G172"/>
    <mergeCell ref="A173:G173"/>
    <mergeCell ref="A174:A175"/>
    <mergeCell ref="B174:B175"/>
    <mergeCell ref="C174:D174"/>
    <mergeCell ref="E174:G174"/>
    <mergeCell ref="A185:G185"/>
    <mergeCell ref="A186:G186"/>
    <mergeCell ref="A187:A188"/>
    <mergeCell ref="B187:B188"/>
    <mergeCell ref="C187:D187"/>
    <mergeCell ref="E187:G187"/>
    <mergeCell ref="A198:G198"/>
    <mergeCell ref="A199:G199"/>
    <mergeCell ref="A200:A201"/>
    <mergeCell ref="B200:B201"/>
    <mergeCell ref="C200:D200"/>
    <mergeCell ref="E200:G200"/>
    <mergeCell ref="A212:G212"/>
    <mergeCell ref="A213:G213"/>
    <mergeCell ref="A214:A215"/>
    <mergeCell ref="B214:B215"/>
    <mergeCell ref="C214:D214"/>
    <mergeCell ref="E214:G214"/>
    <mergeCell ref="A225:G225"/>
    <mergeCell ref="A226:G226"/>
    <mergeCell ref="A227:A228"/>
    <mergeCell ref="B227:B228"/>
    <mergeCell ref="C227:D227"/>
    <mergeCell ref="E227:G227"/>
    <mergeCell ref="A238:G238"/>
    <mergeCell ref="A239:G239"/>
    <mergeCell ref="A240:A241"/>
    <mergeCell ref="B240:B241"/>
    <mergeCell ref="C240:D240"/>
    <mergeCell ref="E240:G240"/>
    <mergeCell ref="A253:G253"/>
    <mergeCell ref="A254:G254"/>
    <mergeCell ref="A255:A256"/>
    <mergeCell ref="B255:B256"/>
    <mergeCell ref="C255:D255"/>
    <mergeCell ref="E255:G255"/>
    <mergeCell ref="A267:G267"/>
    <mergeCell ref="A268:G268"/>
    <mergeCell ref="A269:A270"/>
    <mergeCell ref="B269:B270"/>
    <mergeCell ref="C269:D269"/>
    <mergeCell ref="E269:G269"/>
    <mergeCell ref="A281:G281"/>
    <mergeCell ref="A282:G282"/>
    <mergeCell ref="A283:A284"/>
    <mergeCell ref="B283:B284"/>
    <mergeCell ref="C283:D283"/>
    <mergeCell ref="E283:G283"/>
    <mergeCell ref="A295:G295"/>
    <mergeCell ref="A296:G296"/>
    <mergeCell ref="A297:A298"/>
    <mergeCell ref="B297:B298"/>
    <mergeCell ref="C297:D297"/>
    <mergeCell ref="E297:G297"/>
    <mergeCell ref="A46:G46"/>
    <mergeCell ref="A47:G47"/>
    <mergeCell ref="A393:G393"/>
    <mergeCell ref="A394:G394"/>
    <mergeCell ref="A309:G309"/>
    <mergeCell ref="A310:G310"/>
    <mergeCell ref="A311:A312"/>
    <mergeCell ref="B311:B312"/>
    <mergeCell ref="C311:D311"/>
    <mergeCell ref="E311:G311"/>
    <mergeCell ref="A62:G62"/>
    <mergeCell ref="E48:G48"/>
    <mergeCell ref="A63:A64"/>
    <mergeCell ref="B63:B64"/>
    <mergeCell ref="C63:D63"/>
    <mergeCell ref="E63:G63"/>
    <mergeCell ref="A48:A49"/>
    <mergeCell ref="B48:B49"/>
    <mergeCell ref="C48:D48"/>
    <mergeCell ref="A61:G61"/>
    <mergeCell ref="A31:G31"/>
    <mergeCell ref="A32:G32"/>
    <mergeCell ref="A33:A34"/>
    <mergeCell ref="B33:B34"/>
    <mergeCell ref="C33:D33"/>
    <mergeCell ref="E33:G33"/>
    <mergeCell ref="A323:G323"/>
    <mergeCell ref="A324:G324"/>
    <mergeCell ref="A325:A326"/>
    <mergeCell ref="B325:B326"/>
    <mergeCell ref="C325:D325"/>
    <mergeCell ref="E325:G325"/>
    <mergeCell ref="A338:G338"/>
    <mergeCell ref="A339:G339"/>
    <mergeCell ref="A340:A341"/>
    <mergeCell ref="B340:B341"/>
    <mergeCell ref="C340:D340"/>
    <mergeCell ref="E340:G340"/>
    <mergeCell ref="A352:G352"/>
    <mergeCell ref="A353:G353"/>
    <mergeCell ref="A354:A355"/>
    <mergeCell ref="B354:B355"/>
    <mergeCell ref="C354:D354"/>
    <mergeCell ref="E354:G354"/>
    <mergeCell ref="A367:G367"/>
    <mergeCell ref="A368:G368"/>
    <mergeCell ref="A369:A370"/>
    <mergeCell ref="B369:B370"/>
    <mergeCell ref="C369:D369"/>
    <mergeCell ref="E369:G369"/>
    <mergeCell ref="A380:G380"/>
    <mergeCell ref="A381:G381"/>
    <mergeCell ref="A382:A383"/>
    <mergeCell ref="B382:B383"/>
    <mergeCell ref="C382:D382"/>
    <mergeCell ref="E382:G382"/>
    <mergeCell ref="A395:A396"/>
    <mergeCell ref="B395:B396"/>
    <mergeCell ref="C395:D395"/>
    <mergeCell ref="E395:G395"/>
    <mergeCell ref="A406:G406"/>
    <mergeCell ref="A407:G407"/>
    <mergeCell ref="A408:A409"/>
    <mergeCell ref="B408:B409"/>
    <mergeCell ref="C408:D408"/>
    <mergeCell ref="E408:G408"/>
    <mergeCell ref="A419:G419"/>
    <mergeCell ref="A420:G420"/>
    <mergeCell ref="A421:A422"/>
    <mergeCell ref="B421:B422"/>
    <mergeCell ref="C421:D421"/>
    <mergeCell ref="E421:G421"/>
    <mergeCell ref="A432:G432"/>
    <mergeCell ref="A433:G433"/>
    <mergeCell ref="A434:A435"/>
    <mergeCell ref="B434:B435"/>
    <mergeCell ref="C434:D434"/>
    <mergeCell ref="E434:G434"/>
    <mergeCell ref="A445:G445"/>
    <mergeCell ref="A446:G446"/>
    <mergeCell ref="A447:A448"/>
    <mergeCell ref="B447:B448"/>
    <mergeCell ref="C447:D447"/>
    <mergeCell ref="E447:G447"/>
    <mergeCell ref="A458:G458"/>
    <mergeCell ref="A459:G459"/>
    <mergeCell ref="A460:A461"/>
    <mergeCell ref="B460:B461"/>
    <mergeCell ref="C460:D460"/>
    <mergeCell ref="E460:G460"/>
    <mergeCell ref="A471:G471"/>
    <mergeCell ref="A472:G472"/>
    <mergeCell ref="A473:A474"/>
    <mergeCell ref="B473:B474"/>
    <mergeCell ref="C473:D473"/>
    <mergeCell ref="E473:G473"/>
    <mergeCell ref="A485:G485"/>
    <mergeCell ref="A486:G486"/>
    <mergeCell ref="A487:A488"/>
    <mergeCell ref="B487:B488"/>
    <mergeCell ref="C487:D487"/>
    <mergeCell ref="E487:G487"/>
    <mergeCell ref="A775:G775"/>
    <mergeCell ref="A776:G776"/>
    <mergeCell ref="A777:A778"/>
    <mergeCell ref="B777:B778"/>
    <mergeCell ref="C777:D777"/>
    <mergeCell ref="E777:G777"/>
    <mergeCell ref="A788:G788"/>
    <mergeCell ref="A789:G789"/>
    <mergeCell ref="A790:A791"/>
    <mergeCell ref="B790:B791"/>
    <mergeCell ref="C790:D790"/>
    <mergeCell ref="E790:G790"/>
    <mergeCell ref="A801:G801"/>
    <mergeCell ref="A802:G802"/>
    <mergeCell ref="A803:A804"/>
    <mergeCell ref="B803:B804"/>
    <mergeCell ref="C803:D803"/>
    <mergeCell ref="E803:G803"/>
    <mergeCell ref="A817:G817"/>
    <mergeCell ref="A818:G818"/>
    <mergeCell ref="A819:A820"/>
    <mergeCell ref="B819:B820"/>
    <mergeCell ref="C819:D819"/>
    <mergeCell ref="E819:G819"/>
    <mergeCell ref="A832:G832"/>
    <mergeCell ref="A833:G833"/>
    <mergeCell ref="A834:A835"/>
    <mergeCell ref="B834:B835"/>
    <mergeCell ref="C834:D834"/>
    <mergeCell ref="E834:G834"/>
    <mergeCell ref="A846:G846"/>
    <mergeCell ref="A847:G847"/>
    <mergeCell ref="A848:A849"/>
    <mergeCell ref="B848:B849"/>
    <mergeCell ref="C848:D848"/>
    <mergeCell ref="E848:G848"/>
    <mergeCell ref="A860:G860"/>
    <mergeCell ref="A861:G861"/>
    <mergeCell ref="A862:A863"/>
    <mergeCell ref="B862:B863"/>
    <mergeCell ref="C862:D862"/>
    <mergeCell ref="E862:G862"/>
    <mergeCell ref="A875:G875"/>
    <mergeCell ref="A876:G876"/>
    <mergeCell ref="A877:A878"/>
    <mergeCell ref="B877:B878"/>
    <mergeCell ref="C877:D877"/>
    <mergeCell ref="E877:G877"/>
    <mergeCell ref="A890:G890"/>
    <mergeCell ref="A891:G891"/>
    <mergeCell ref="A892:A893"/>
    <mergeCell ref="B892:B893"/>
    <mergeCell ref="C892:D892"/>
    <mergeCell ref="E892:G892"/>
    <mergeCell ref="A905:G905"/>
    <mergeCell ref="A906:G906"/>
    <mergeCell ref="A907:A908"/>
    <mergeCell ref="B907:B908"/>
    <mergeCell ref="C907:D907"/>
    <mergeCell ref="E907:G907"/>
    <mergeCell ref="A919:G919"/>
    <mergeCell ref="A920:G920"/>
    <mergeCell ref="A921:A922"/>
    <mergeCell ref="B921:B922"/>
    <mergeCell ref="C921:D921"/>
    <mergeCell ref="E921:G921"/>
    <mergeCell ref="A932:G932"/>
    <mergeCell ref="A933:G933"/>
    <mergeCell ref="A934:A935"/>
    <mergeCell ref="B934:B935"/>
    <mergeCell ref="C934:D934"/>
    <mergeCell ref="E934:G934"/>
    <mergeCell ref="A945:G945"/>
    <mergeCell ref="A946:G946"/>
    <mergeCell ref="A947:A948"/>
    <mergeCell ref="B947:B948"/>
    <mergeCell ref="C947:D947"/>
    <mergeCell ref="E947:G947"/>
    <mergeCell ref="A972:G972"/>
    <mergeCell ref="A973:G973"/>
    <mergeCell ref="A974:A975"/>
    <mergeCell ref="B974:B975"/>
    <mergeCell ref="C974:D974"/>
    <mergeCell ref="E974:G974"/>
    <mergeCell ref="A959:G959"/>
    <mergeCell ref="A960:G960"/>
    <mergeCell ref="A961:A962"/>
    <mergeCell ref="B961:B962"/>
    <mergeCell ref="C961:D961"/>
    <mergeCell ref="E961:G961"/>
    <mergeCell ref="A985:G985"/>
    <mergeCell ref="A986:G986"/>
    <mergeCell ref="A987:A988"/>
    <mergeCell ref="B987:B988"/>
    <mergeCell ref="C987:D987"/>
    <mergeCell ref="E987:G987"/>
    <mergeCell ref="A998:G998"/>
    <mergeCell ref="A999:G999"/>
    <mergeCell ref="A1000:A1001"/>
    <mergeCell ref="B1000:B1001"/>
    <mergeCell ref="C1000:D1000"/>
    <mergeCell ref="E1000:G1000"/>
    <mergeCell ref="A1012:G1012"/>
    <mergeCell ref="A1013:G1013"/>
    <mergeCell ref="A1014:A1015"/>
    <mergeCell ref="B1014:B1015"/>
    <mergeCell ref="C1014:D1014"/>
    <mergeCell ref="E1014:G1014"/>
    <mergeCell ref="A1025:G1025"/>
    <mergeCell ref="A1026:G1026"/>
    <mergeCell ref="A1027:A1028"/>
    <mergeCell ref="B1027:B1028"/>
    <mergeCell ref="C1027:D1027"/>
    <mergeCell ref="E1027:G1027"/>
    <mergeCell ref="A1039:G1039"/>
    <mergeCell ref="A1040:G1040"/>
    <mergeCell ref="A1041:A1042"/>
    <mergeCell ref="B1041:B1042"/>
    <mergeCell ref="C1041:D1041"/>
    <mergeCell ref="E1041:G1041"/>
    <mergeCell ref="A1053:G1053"/>
    <mergeCell ref="A1054:G1054"/>
    <mergeCell ref="A1055:A1056"/>
    <mergeCell ref="B1055:B1056"/>
    <mergeCell ref="C1055:D1055"/>
    <mergeCell ref="E1055:G1055"/>
    <mergeCell ref="A1066:G1066"/>
    <mergeCell ref="A1067:G1067"/>
    <mergeCell ref="A1068:A1069"/>
    <mergeCell ref="B1068:B1069"/>
    <mergeCell ref="C1068:D1068"/>
    <mergeCell ref="E1068:G1068"/>
    <mergeCell ref="A1079:G1079"/>
    <mergeCell ref="A1080:G1080"/>
    <mergeCell ref="A1081:A1082"/>
    <mergeCell ref="B1081:B1082"/>
    <mergeCell ref="C1081:D1081"/>
    <mergeCell ref="E1081:G1081"/>
    <mergeCell ref="A1092:G1092"/>
    <mergeCell ref="A1093:G1093"/>
    <mergeCell ref="A1094:A1095"/>
    <mergeCell ref="B1094:B1095"/>
    <mergeCell ref="C1094:D1094"/>
    <mergeCell ref="E1094:G1094"/>
    <mergeCell ref="A1105:G1105"/>
    <mergeCell ref="A1106:G1106"/>
    <mergeCell ref="A1107:A1108"/>
    <mergeCell ref="B1107:B1108"/>
    <mergeCell ref="C1107:D1107"/>
    <mergeCell ref="E1107:G1107"/>
    <mergeCell ref="A1118:G1118"/>
    <mergeCell ref="A1119:G1119"/>
    <mergeCell ref="A1120:A1121"/>
    <mergeCell ref="B1120:B1121"/>
    <mergeCell ref="C1120:D1120"/>
    <mergeCell ref="E1120:G1120"/>
    <mergeCell ref="A1131:G1131"/>
    <mergeCell ref="A1132:G1132"/>
    <mergeCell ref="A1133:A1134"/>
    <mergeCell ref="B1133:B1134"/>
    <mergeCell ref="C1133:D1133"/>
    <mergeCell ref="E1133:G1133"/>
    <mergeCell ref="A1145:G1145"/>
    <mergeCell ref="A1146:G1146"/>
    <mergeCell ref="A1147:A1148"/>
    <mergeCell ref="B1147:B1148"/>
    <mergeCell ref="C1147:D1147"/>
    <mergeCell ref="E1147:G1147"/>
    <mergeCell ref="A1158:G1158"/>
    <mergeCell ref="A1159:G1159"/>
    <mergeCell ref="A1160:A1161"/>
    <mergeCell ref="B1160:B1161"/>
    <mergeCell ref="C1160:D1160"/>
    <mergeCell ref="E1160:G1160"/>
    <mergeCell ref="A1172:G1172"/>
    <mergeCell ref="A1173:G1173"/>
    <mergeCell ref="A1174:A1175"/>
    <mergeCell ref="B1174:B1175"/>
    <mergeCell ref="C1174:D1174"/>
    <mergeCell ref="E1174:G1174"/>
    <mergeCell ref="A1185:G1185"/>
    <mergeCell ref="A1186:G1186"/>
    <mergeCell ref="A1187:A1188"/>
    <mergeCell ref="B1187:B1188"/>
    <mergeCell ref="C1187:D1187"/>
    <mergeCell ref="E1187:G1187"/>
    <mergeCell ref="A1199:G1199"/>
    <mergeCell ref="A1200:G1200"/>
    <mergeCell ref="A1201:A1202"/>
    <mergeCell ref="B1201:B1202"/>
    <mergeCell ref="C1201:D1201"/>
    <mergeCell ref="E1201:G1201"/>
    <mergeCell ref="A1212:G1212"/>
    <mergeCell ref="A1213:G1213"/>
    <mergeCell ref="A1214:A1215"/>
    <mergeCell ref="B1214:B1215"/>
    <mergeCell ref="C1214:D1214"/>
    <mergeCell ref="E1214:G1214"/>
    <mergeCell ref="A1226:G1226"/>
    <mergeCell ref="A1227:G1227"/>
    <mergeCell ref="A1228:A1229"/>
    <mergeCell ref="B1228:B1229"/>
    <mergeCell ref="C1228:D1228"/>
    <mergeCell ref="E1228:G1228"/>
    <mergeCell ref="A1239:G1239"/>
    <mergeCell ref="A1240:G1240"/>
    <mergeCell ref="A1241:A1242"/>
    <mergeCell ref="B1241:B1242"/>
    <mergeCell ref="C1241:D1241"/>
    <mergeCell ref="E1241:G1241"/>
    <mergeCell ref="A1253:G1253"/>
    <mergeCell ref="A1254:G1254"/>
    <mergeCell ref="A1255:A1256"/>
    <mergeCell ref="B1255:B1256"/>
    <mergeCell ref="C1255:D1255"/>
    <mergeCell ref="E1255:G1255"/>
    <mergeCell ref="A1266:G1266"/>
    <mergeCell ref="A1267:G1267"/>
    <mergeCell ref="A1268:A1269"/>
    <mergeCell ref="B1268:B1269"/>
    <mergeCell ref="C1268:D1268"/>
    <mergeCell ref="E1268:G1268"/>
    <mergeCell ref="A1280:G1280"/>
    <mergeCell ref="A1281:G1281"/>
    <mergeCell ref="A1282:A1283"/>
    <mergeCell ref="B1282:B1283"/>
    <mergeCell ref="C1282:D1282"/>
    <mergeCell ref="E1282:G1282"/>
    <mergeCell ref="A1294:G1294"/>
    <mergeCell ref="A1295:G1295"/>
    <mergeCell ref="A1296:A1297"/>
    <mergeCell ref="B1296:B1297"/>
    <mergeCell ref="C1296:D1296"/>
    <mergeCell ref="E1296:G1296"/>
    <mergeCell ref="A1308:G1308"/>
    <mergeCell ref="A1309:G1309"/>
    <mergeCell ref="A1310:A1311"/>
    <mergeCell ref="B1310:B1311"/>
    <mergeCell ref="C1310:D1310"/>
    <mergeCell ref="E1310:G1310"/>
    <mergeCell ref="A1321:G1321"/>
    <mergeCell ref="A1322:G1322"/>
    <mergeCell ref="A1323:A1324"/>
    <mergeCell ref="B1323:B1324"/>
    <mergeCell ref="C1323:D1323"/>
    <mergeCell ref="E1323:G1323"/>
    <mergeCell ref="A1334:G1334"/>
    <mergeCell ref="A1335:G1335"/>
    <mergeCell ref="A1336:A1337"/>
    <mergeCell ref="B1336:B1337"/>
    <mergeCell ref="C1336:D1336"/>
    <mergeCell ref="E1336:G1336"/>
    <mergeCell ref="A1347:G1347"/>
    <mergeCell ref="A1348:G1348"/>
    <mergeCell ref="A1349:A1350"/>
    <mergeCell ref="B1349:B1350"/>
    <mergeCell ref="C1349:D1349"/>
    <mergeCell ref="E1349:G1349"/>
    <mergeCell ref="A1360:G1360"/>
    <mergeCell ref="A1361:G1361"/>
    <mergeCell ref="A1362:A1363"/>
    <mergeCell ref="B1362:B1363"/>
    <mergeCell ref="C1362:D1362"/>
    <mergeCell ref="E1362:G1362"/>
    <mergeCell ref="A1374:G1374"/>
    <mergeCell ref="A1375:G1375"/>
    <mergeCell ref="A1376:A1377"/>
    <mergeCell ref="B1376:B1377"/>
    <mergeCell ref="C1376:D1376"/>
    <mergeCell ref="E1376:G1376"/>
    <mergeCell ref="A1387:G1387"/>
    <mergeCell ref="A1388:G1388"/>
    <mergeCell ref="A1389:A1390"/>
    <mergeCell ref="B1389:B1390"/>
    <mergeCell ref="C1389:D1389"/>
    <mergeCell ref="E1389:G1389"/>
    <mergeCell ref="A1402:G1402"/>
    <mergeCell ref="A1403:G1403"/>
    <mergeCell ref="A1404:A1405"/>
    <mergeCell ref="B1404:B1405"/>
    <mergeCell ref="C1404:D1404"/>
    <mergeCell ref="E1404:G1404"/>
    <mergeCell ref="A1415:G1415"/>
    <mergeCell ref="A1416:G1416"/>
    <mergeCell ref="A1417:A1418"/>
    <mergeCell ref="B1417:B1418"/>
    <mergeCell ref="C1417:D1417"/>
    <mergeCell ref="E1417:G1417"/>
    <mergeCell ref="A1430:G1430"/>
    <mergeCell ref="A1431:G1431"/>
    <mergeCell ref="A1432:A1433"/>
    <mergeCell ref="B1432:B1433"/>
    <mergeCell ref="C1432:D1432"/>
    <mergeCell ref="E1432:G1432"/>
    <mergeCell ref="A1443:G1443"/>
    <mergeCell ref="A1444:G1444"/>
    <mergeCell ref="A1445:A1446"/>
    <mergeCell ref="B1445:B1446"/>
    <mergeCell ref="C1445:D1445"/>
    <mergeCell ref="E1445:G1445"/>
    <mergeCell ref="A1457:G1457"/>
    <mergeCell ref="A1458:G1458"/>
    <mergeCell ref="A1459:A1460"/>
    <mergeCell ref="B1459:B1460"/>
    <mergeCell ref="C1459:D1459"/>
    <mergeCell ref="E1459:G1459"/>
    <mergeCell ref="A1472:G1472"/>
    <mergeCell ref="A1473:G1473"/>
    <mergeCell ref="A1474:A1475"/>
    <mergeCell ref="B1474:B1475"/>
    <mergeCell ref="C1474:D1474"/>
    <mergeCell ref="E1474:G1474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workbookViewId="0" topLeftCell="A1">
      <selection activeCell="I7" sqref="I7"/>
    </sheetView>
  </sheetViews>
  <sheetFormatPr defaultColWidth="9.140625" defaultRowHeight="12.75"/>
  <cols>
    <col min="1" max="1" width="6.421875" style="1" customWidth="1"/>
    <col min="2" max="2" width="24.7109375" style="1" customWidth="1"/>
    <col min="3" max="3" width="19.7109375" style="1" customWidth="1"/>
    <col min="4" max="4" width="20.00390625" style="1" customWidth="1"/>
    <col min="5" max="5" width="16.00390625" style="1" customWidth="1"/>
    <col min="6" max="8" width="9.140625" style="1" customWidth="1"/>
    <col min="9" max="9" width="35.421875" style="1" customWidth="1"/>
    <col min="10" max="10" width="12.421875" style="1" customWidth="1"/>
    <col min="11" max="11" width="12.28125" style="1" customWidth="1"/>
    <col min="12" max="12" width="12.8515625" style="1" customWidth="1"/>
    <col min="13" max="13" width="13.00390625" style="1" customWidth="1"/>
    <col min="14" max="14" width="11.8515625" style="1" customWidth="1"/>
    <col min="15" max="16384" width="9.140625" style="1" customWidth="1"/>
  </cols>
  <sheetData>
    <row r="1" spans="1:6" ht="15.75">
      <c r="A1" s="41"/>
      <c r="B1" s="42"/>
      <c r="C1" s="41"/>
      <c r="D1" s="43"/>
      <c r="E1" s="16"/>
      <c r="F1" s="16"/>
    </row>
    <row r="2" spans="1:6" ht="15.75">
      <c r="A2" s="41"/>
      <c r="B2" s="109"/>
      <c r="C2" s="109"/>
      <c r="D2" s="109"/>
      <c r="E2" s="16"/>
      <c r="F2" s="16"/>
    </row>
    <row r="3" spans="1:6" ht="16.5" customHeight="1">
      <c r="A3" s="41"/>
      <c r="B3" s="109"/>
      <c r="C3" s="109"/>
      <c r="D3" s="109"/>
      <c r="E3" s="16"/>
      <c r="F3" s="16"/>
    </row>
    <row r="4" spans="1:6" ht="15.75">
      <c r="A4" s="41"/>
      <c r="B4" s="42"/>
      <c r="C4" s="41"/>
      <c r="D4" s="44"/>
      <c r="E4" s="16"/>
      <c r="F4" s="16"/>
    </row>
    <row r="5" spans="1:6" ht="15.75">
      <c r="A5" s="2"/>
      <c r="B5" s="45"/>
      <c r="C5" s="48"/>
      <c r="D5" s="51"/>
      <c r="E5" s="45"/>
      <c r="F5" s="16"/>
    </row>
    <row r="6" spans="1:6" ht="15.75">
      <c r="A6" s="3"/>
      <c r="B6" s="46"/>
      <c r="C6" s="49"/>
      <c r="D6" s="52"/>
      <c r="E6" s="47"/>
      <c r="F6" s="16"/>
    </row>
    <row r="7" spans="1:6" ht="15.75">
      <c r="A7" s="47"/>
      <c r="B7" s="47"/>
      <c r="C7" s="49"/>
      <c r="D7" s="53"/>
      <c r="E7" s="47"/>
      <c r="F7" s="16"/>
    </row>
    <row r="8" spans="1:6" ht="15.75">
      <c r="A8" s="5"/>
      <c r="B8" s="5"/>
      <c r="C8" s="50"/>
      <c r="D8" s="50"/>
      <c r="E8" s="5"/>
      <c r="F8" s="16"/>
    </row>
    <row r="9" spans="1:6" ht="15.75">
      <c r="A9" s="57"/>
      <c r="B9" s="54"/>
      <c r="C9" s="4"/>
      <c r="D9" s="4"/>
      <c r="E9" s="55"/>
      <c r="F9" s="16"/>
    </row>
    <row r="10" spans="1:6" ht="15.75">
      <c r="A10" s="4"/>
      <c r="B10" s="54"/>
      <c r="C10" s="4"/>
      <c r="D10" s="4"/>
      <c r="E10" s="55"/>
      <c r="F10" s="16"/>
    </row>
    <row r="11" spans="1:6" ht="15.75">
      <c r="A11" s="4"/>
      <c r="B11" s="54"/>
      <c r="C11" s="4"/>
      <c r="D11" s="4"/>
      <c r="E11" s="55"/>
      <c r="F11" s="16"/>
    </row>
    <row r="12" spans="1:6" ht="15.75">
      <c r="A12" s="4"/>
      <c r="B12" s="54"/>
      <c r="C12" s="4"/>
      <c r="D12" s="4"/>
      <c r="E12" s="55"/>
      <c r="F12" s="16"/>
    </row>
    <row r="13" spans="1:6" ht="15.75">
      <c r="A13" s="4"/>
      <c r="B13" s="54"/>
      <c r="C13" s="4"/>
      <c r="D13" s="4"/>
      <c r="E13" s="55"/>
      <c r="F13" s="16"/>
    </row>
    <row r="14" spans="1:6" ht="15.75">
      <c r="A14" s="4"/>
      <c r="B14" s="54"/>
      <c r="C14" s="4"/>
      <c r="D14" s="4"/>
      <c r="E14" s="55"/>
      <c r="F14" s="16"/>
    </row>
    <row r="15" spans="1:6" ht="15.75">
      <c r="A15" s="4"/>
      <c r="B15" s="54"/>
      <c r="C15" s="4"/>
      <c r="D15" s="4"/>
      <c r="E15" s="55"/>
      <c r="F15" s="16"/>
    </row>
    <row r="16" spans="1:6" ht="15.75">
      <c r="A16" s="4"/>
      <c r="B16" s="54"/>
      <c r="C16" s="4"/>
      <c r="D16" s="4"/>
      <c r="E16" s="55"/>
      <c r="F16" s="16"/>
    </row>
    <row r="17" spans="1:6" ht="15.75">
      <c r="A17" s="4"/>
      <c r="B17" s="54"/>
      <c r="C17" s="4"/>
      <c r="D17" s="4"/>
      <c r="E17" s="55"/>
      <c r="F17" s="16"/>
    </row>
    <row r="18" spans="1:6" ht="15.75">
      <c r="A18" s="26"/>
      <c r="B18" s="54"/>
      <c r="C18" s="4"/>
      <c r="D18" s="4"/>
      <c r="E18" s="55"/>
      <c r="F18" s="16"/>
    </row>
    <row r="19" spans="1:6" ht="15.75">
      <c r="A19" s="4"/>
      <c r="B19" s="54"/>
      <c r="C19" s="4"/>
      <c r="D19" s="4"/>
      <c r="E19" s="55"/>
      <c r="F19" s="16"/>
    </row>
    <row r="20" spans="1:6" ht="15.75">
      <c r="A20" s="4"/>
      <c r="B20" s="54"/>
      <c r="C20" s="4"/>
      <c r="D20" s="4"/>
      <c r="E20" s="55"/>
      <c r="F20" s="16"/>
    </row>
    <row r="21" spans="1:6" ht="15.75">
      <c r="A21" s="4"/>
      <c r="B21" s="54"/>
      <c r="C21" s="4"/>
      <c r="D21" s="4"/>
      <c r="E21" s="55"/>
      <c r="F21" s="16"/>
    </row>
    <row r="22" spans="1:6" ht="15.75">
      <c r="A22" s="4"/>
      <c r="B22" s="54"/>
      <c r="C22" s="4"/>
      <c r="D22" s="4"/>
      <c r="E22" s="55"/>
      <c r="F22" s="16"/>
    </row>
    <row r="23" spans="1:6" ht="15.75">
      <c r="A23" s="4"/>
      <c r="B23" s="54"/>
      <c r="C23" s="4"/>
      <c r="D23" s="4"/>
      <c r="E23" s="55"/>
      <c r="F23" s="16"/>
    </row>
    <row r="24" spans="1:6" ht="15.75">
      <c r="A24" s="4"/>
      <c r="B24" s="54"/>
      <c r="C24" s="4"/>
      <c r="D24" s="4"/>
      <c r="E24" s="55"/>
      <c r="F24" s="16"/>
    </row>
    <row r="25" spans="1:6" ht="15.75">
      <c r="A25" s="4"/>
      <c r="B25" s="54"/>
      <c r="C25" s="4"/>
      <c r="D25" s="4"/>
      <c r="E25" s="55"/>
      <c r="F25" s="16"/>
    </row>
    <row r="26" spans="1:6" ht="15.75">
      <c r="A26" s="4"/>
      <c r="B26" s="54"/>
      <c r="C26" s="4"/>
      <c r="D26" s="4"/>
      <c r="E26" s="55"/>
      <c r="F26" s="16"/>
    </row>
    <row r="27" spans="1:6" ht="15.75">
      <c r="A27" s="4"/>
      <c r="B27" s="54"/>
      <c r="C27" s="4"/>
      <c r="D27" s="4"/>
      <c r="E27" s="55"/>
      <c r="F27" s="16"/>
    </row>
    <row r="28" spans="1:6" ht="15.75">
      <c r="A28" s="4"/>
      <c r="B28" s="54"/>
      <c r="C28" s="4"/>
      <c r="D28" s="4"/>
      <c r="E28" s="55"/>
      <c r="F28" s="16"/>
    </row>
    <row r="29" spans="1:6" ht="15.75">
      <c r="A29" s="4"/>
      <c r="B29" s="54"/>
      <c r="C29" s="4"/>
      <c r="D29" s="4"/>
      <c r="E29" s="55"/>
      <c r="F29" s="16"/>
    </row>
    <row r="30" spans="1:6" ht="15.75">
      <c r="A30" s="4"/>
      <c r="B30" s="54"/>
      <c r="C30" s="4"/>
      <c r="D30" s="4"/>
      <c r="E30" s="55"/>
      <c r="F30" s="16"/>
    </row>
    <row r="31" spans="1:6" ht="15.75">
      <c r="A31" s="4"/>
      <c r="B31" s="54"/>
      <c r="C31" s="4"/>
      <c r="D31" s="4"/>
      <c r="E31" s="55"/>
      <c r="F31" s="16"/>
    </row>
    <row r="32" spans="1:6" ht="15.75">
      <c r="A32" s="4"/>
      <c r="B32" s="54"/>
      <c r="C32" s="4"/>
      <c r="D32" s="4"/>
      <c r="E32" s="55"/>
      <c r="F32" s="16"/>
    </row>
    <row r="33" spans="1:6" ht="15.75">
      <c r="A33" s="4"/>
      <c r="B33" s="54"/>
      <c r="C33" s="4"/>
      <c r="D33" s="4"/>
      <c r="E33" s="55"/>
      <c r="F33" s="16"/>
    </row>
    <row r="34" spans="1:6" ht="15.75">
      <c r="A34" s="4"/>
      <c r="B34" s="54"/>
      <c r="C34" s="4"/>
      <c r="D34" s="4"/>
      <c r="E34" s="55"/>
      <c r="F34" s="16"/>
    </row>
    <row r="35" spans="1:6" ht="15.75">
      <c r="A35" s="4"/>
      <c r="B35" s="54"/>
      <c r="C35" s="4"/>
      <c r="D35" s="4"/>
      <c r="E35" s="55"/>
      <c r="F35" s="16"/>
    </row>
    <row r="36" spans="1:6" ht="15.75">
      <c r="A36" s="4"/>
      <c r="B36" s="54"/>
      <c r="C36" s="4"/>
      <c r="D36" s="4"/>
      <c r="E36" s="55"/>
      <c r="F36" s="16"/>
    </row>
    <row r="37" spans="1:6" ht="15.75">
      <c r="A37" s="4"/>
      <c r="B37" s="54"/>
      <c r="C37" s="4"/>
      <c r="D37" s="4"/>
      <c r="E37" s="55"/>
      <c r="F37" s="16"/>
    </row>
    <row r="38" spans="1:6" ht="15.75">
      <c r="A38" s="4"/>
      <c r="B38" s="54"/>
      <c r="C38" s="4"/>
      <c r="D38" s="4"/>
      <c r="E38" s="55"/>
      <c r="F38" s="16"/>
    </row>
    <row r="39" spans="1:6" ht="15.75">
      <c r="A39" s="4"/>
      <c r="B39" s="54"/>
      <c r="C39" s="4"/>
      <c r="D39" s="4"/>
      <c r="E39" s="55"/>
      <c r="F39" s="16"/>
    </row>
    <row r="40" spans="1:6" ht="15.75">
      <c r="A40" s="4"/>
      <c r="B40" s="54"/>
      <c r="C40" s="4"/>
      <c r="D40" s="4"/>
      <c r="E40" s="55"/>
      <c r="F40" s="16"/>
    </row>
    <row r="41" spans="1:6" ht="15.75">
      <c r="A41" s="4"/>
      <c r="B41" s="54"/>
      <c r="C41" s="4"/>
      <c r="D41" s="4"/>
      <c r="E41" s="55"/>
      <c r="F41" s="16"/>
    </row>
    <row r="42" spans="1:6" ht="15.75">
      <c r="A42" s="4"/>
      <c r="B42" s="54"/>
      <c r="C42" s="4"/>
      <c r="D42" s="4"/>
      <c r="E42" s="55"/>
      <c r="F42" s="16"/>
    </row>
    <row r="43" spans="1:6" ht="15.75">
      <c r="A43" s="4"/>
      <c r="B43" s="54"/>
      <c r="C43" s="4"/>
      <c r="D43" s="4"/>
      <c r="E43" s="55"/>
      <c r="F43" s="16"/>
    </row>
    <row r="44" spans="1:6" ht="15.75">
      <c r="A44" s="4"/>
      <c r="B44" s="54"/>
      <c r="C44" s="4"/>
      <c r="D44" s="4"/>
      <c r="E44" s="55"/>
      <c r="F44" s="16"/>
    </row>
    <row r="45" spans="1:6" ht="15.75">
      <c r="A45" s="4"/>
      <c r="B45" s="54"/>
      <c r="C45" s="4"/>
      <c r="D45" s="4"/>
      <c r="E45" s="55"/>
      <c r="F45" s="16"/>
    </row>
    <row r="46" spans="1:6" ht="15.75">
      <c r="A46" s="4"/>
      <c r="B46" s="54"/>
      <c r="C46" s="4"/>
      <c r="D46" s="4"/>
      <c r="E46" s="55"/>
      <c r="F46" s="16"/>
    </row>
    <row r="47" spans="1:6" ht="15.75">
      <c r="A47" s="4"/>
      <c r="B47" s="54"/>
      <c r="C47" s="4"/>
      <c r="D47" s="4"/>
      <c r="E47" s="55"/>
      <c r="F47" s="16"/>
    </row>
    <row r="48" spans="1:6" ht="15.75">
      <c r="A48" s="4"/>
      <c r="B48" s="54"/>
      <c r="C48" s="4"/>
      <c r="D48" s="4"/>
      <c r="E48" s="55"/>
      <c r="F48" s="16"/>
    </row>
    <row r="49" spans="1:6" ht="15.75">
      <c r="A49" s="4"/>
      <c r="B49" s="54"/>
      <c r="C49" s="4"/>
      <c r="D49" s="4"/>
      <c r="E49" s="55"/>
      <c r="F49" s="16"/>
    </row>
    <row r="50" spans="1:6" ht="15.75">
      <c r="A50" s="4"/>
      <c r="B50" s="54"/>
      <c r="C50" s="4"/>
      <c r="D50" s="4"/>
      <c r="E50" s="55"/>
      <c r="F50" s="16"/>
    </row>
    <row r="51" spans="1:6" ht="15.75">
      <c r="A51" s="4"/>
      <c r="B51" s="54"/>
      <c r="C51" s="4"/>
      <c r="D51" s="4"/>
      <c r="E51" s="55"/>
      <c r="F51" s="16"/>
    </row>
    <row r="52" spans="1:6" ht="15.75">
      <c r="A52" s="4"/>
      <c r="B52" s="54"/>
      <c r="C52" s="4"/>
      <c r="D52" s="4"/>
      <c r="E52" s="55"/>
      <c r="F52" s="16"/>
    </row>
    <row r="53" spans="1:6" ht="15.75">
      <c r="A53" s="4"/>
      <c r="B53" s="54"/>
      <c r="C53" s="4"/>
      <c r="D53" s="4"/>
      <c r="E53" s="55"/>
      <c r="F53" s="16"/>
    </row>
    <row r="54" spans="1:6" ht="15.75">
      <c r="A54" s="4"/>
      <c r="B54" s="54"/>
      <c r="C54" s="4"/>
      <c r="D54" s="4"/>
      <c r="E54" s="55"/>
      <c r="F54" s="16"/>
    </row>
    <row r="55" spans="1:6" ht="15.75">
      <c r="A55" s="4"/>
      <c r="B55" s="54"/>
      <c r="C55" s="4"/>
      <c r="D55" s="4"/>
      <c r="E55" s="55"/>
      <c r="F55" s="16"/>
    </row>
    <row r="56" spans="1:6" ht="15.75">
      <c r="A56" s="4"/>
      <c r="B56" s="54"/>
      <c r="C56" s="4"/>
      <c r="D56" s="4"/>
      <c r="E56" s="55"/>
      <c r="F56" s="16"/>
    </row>
    <row r="57" spans="1:6" ht="15.75">
      <c r="A57" s="4"/>
      <c r="B57" s="54"/>
      <c r="C57" s="4"/>
      <c r="D57" s="4"/>
      <c r="E57" s="55"/>
      <c r="F57" s="16"/>
    </row>
    <row r="58" spans="1:6" ht="15.75">
      <c r="A58" s="4"/>
      <c r="B58" s="54"/>
      <c r="C58" s="4"/>
      <c r="D58" s="4"/>
      <c r="E58" s="55"/>
      <c r="F58" s="16"/>
    </row>
    <row r="59" spans="1:6" ht="15.75">
      <c r="A59" s="4"/>
      <c r="B59" s="54"/>
      <c r="C59" s="4"/>
      <c r="D59" s="4"/>
      <c r="E59" s="55"/>
      <c r="F59" s="16"/>
    </row>
    <row r="60" spans="1:6" ht="15.75">
      <c r="A60" s="4"/>
      <c r="B60" s="54"/>
      <c r="C60" s="4"/>
      <c r="D60" s="4"/>
      <c r="E60" s="55"/>
      <c r="F60" s="16"/>
    </row>
    <row r="61" spans="1:6" ht="15.75">
      <c r="A61" s="4"/>
      <c r="B61" s="54"/>
      <c r="C61" s="4"/>
      <c r="D61" s="4"/>
      <c r="E61" s="55"/>
      <c r="F61" s="16"/>
    </row>
    <row r="62" spans="1:6" ht="15.75">
      <c r="A62" s="4"/>
      <c r="B62" s="56"/>
      <c r="C62" s="4"/>
      <c r="D62" s="4"/>
      <c r="E62" s="55"/>
      <c r="F62" s="16"/>
    </row>
    <row r="63" spans="1:6" ht="15.75">
      <c r="A63" s="4"/>
      <c r="B63" s="54"/>
      <c r="C63" s="4"/>
      <c r="D63" s="4"/>
      <c r="E63" s="55"/>
      <c r="F63" s="16"/>
    </row>
    <row r="64" spans="1:6" ht="15.75">
      <c r="A64" s="4"/>
      <c r="B64" s="54"/>
      <c r="C64" s="4"/>
      <c r="D64" s="4"/>
      <c r="E64" s="55"/>
      <c r="F64" s="16"/>
    </row>
    <row r="65" spans="1:6" ht="15.75">
      <c r="A65" s="4"/>
      <c r="B65" s="54"/>
      <c r="C65" s="4"/>
      <c r="D65" s="4"/>
      <c r="E65" s="55"/>
      <c r="F65" s="16"/>
    </row>
    <row r="66" spans="1:6" ht="15.75">
      <c r="A66" s="4"/>
      <c r="B66" s="54"/>
      <c r="C66" s="4"/>
      <c r="D66" s="4"/>
      <c r="E66" s="55"/>
      <c r="F66" s="16"/>
    </row>
    <row r="67" spans="1:6" ht="15.75">
      <c r="A67" s="4"/>
      <c r="B67" s="54"/>
      <c r="C67" s="4"/>
      <c r="D67" s="4"/>
      <c r="E67" s="55"/>
      <c r="F67" s="16"/>
    </row>
    <row r="68" spans="1:6" ht="15.75">
      <c r="A68" s="4"/>
      <c r="B68" s="54"/>
      <c r="C68" s="4"/>
      <c r="D68" s="4"/>
      <c r="E68" s="55"/>
      <c r="F68" s="16"/>
    </row>
    <row r="69" spans="1:6" ht="15.75">
      <c r="A69" s="4"/>
      <c r="B69" s="54"/>
      <c r="C69" s="4"/>
      <c r="D69" s="4"/>
      <c r="E69" s="55"/>
      <c r="F69" s="16"/>
    </row>
    <row r="70" spans="1:6" ht="15.75">
      <c r="A70" s="4"/>
      <c r="B70" s="54"/>
      <c r="C70" s="4"/>
      <c r="D70" s="4"/>
      <c r="E70" s="55"/>
      <c r="F70" s="16"/>
    </row>
    <row r="71" spans="1:6" ht="15.75">
      <c r="A71" s="4"/>
      <c r="B71" s="54"/>
      <c r="C71" s="4"/>
      <c r="D71" s="4"/>
      <c r="E71" s="55"/>
      <c r="F71" s="16"/>
    </row>
    <row r="72" spans="1:6" ht="15.75">
      <c r="A72" s="4"/>
      <c r="B72" s="54"/>
      <c r="C72" s="4"/>
      <c r="D72" s="4"/>
      <c r="E72" s="55"/>
      <c r="F72" s="16"/>
    </row>
    <row r="73" spans="1:6" ht="15.75">
      <c r="A73" s="4"/>
      <c r="B73" s="54"/>
      <c r="C73" s="4"/>
      <c r="D73" s="4"/>
      <c r="E73" s="55"/>
      <c r="F73" s="16"/>
    </row>
    <row r="74" spans="1:6" ht="15.75">
      <c r="A74" s="4"/>
      <c r="B74" s="54"/>
      <c r="C74" s="4"/>
      <c r="D74" s="4"/>
      <c r="E74" s="55"/>
      <c r="F74" s="16"/>
    </row>
    <row r="75" spans="1:6" ht="15.75">
      <c r="A75" s="4"/>
      <c r="B75" s="54"/>
      <c r="C75" s="4"/>
      <c r="D75" s="4"/>
      <c r="E75" s="55"/>
      <c r="F75" s="16"/>
    </row>
    <row r="76" spans="1:6" ht="15.75">
      <c r="A76" s="4"/>
      <c r="B76" s="54"/>
      <c r="C76" s="4"/>
      <c r="D76" s="4"/>
      <c r="E76" s="55"/>
      <c r="F76" s="16"/>
    </row>
    <row r="77" spans="1:6" ht="15.75">
      <c r="A77" s="4"/>
      <c r="B77" s="54"/>
      <c r="C77" s="4"/>
      <c r="D77" s="4"/>
      <c r="E77" s="55"/>
      <c r="F77" s="16"/>
    </row>
    <row r="78" spans="1:6" ht="15.75">
      <c r="A78" s="4"/>
      <c r="B78" s="54"/>
      <c r="C78" s="4"/>
      <c r="D78" s="4"/>
      <c r="E78" s="55"/>
      <c r="F78" s="16"/>
    </row>
    <row r="79" spans="1:6" ht="15.75">
      <c r="A79" s="4"/>
      <c r="B79" s="54"/>
      <c r="C79" s="4"/>
      <c r="D79" s="4"/>
      <c r="E79" s="55"/>
      <c r="F79" s="16"/>
    </row>
    <row r="80" spans="1:6" ht="15.75">
      <c r="A80" s="4"/>
      <c r="B80" s="54"/>
      <c r="C80" s="4"/>
      <c r="D80" s="4"/>
      <c r="E80" s="55"/>
      <c r="F80" s="16"/>
    </row>
    <row r="81" spans="1:6" ht="15.75">
      <c r="A81" s="4"/>
      <c r="B81" s="54"/>
      <c r="C81" s="4"/>
      <c r="D81" s="4"/>
      <c r="E81" s="55"/>
      <c r="F81" s="16"/>
    </row>
    <row r="82" spans="1:6" ht="15.75">
      <c r="A82" s="4"/>
      <c r="B82" s="54"/>
      <c r="C82" s="4"/>
      <c r="D82" s="4"/>
      <c r="E82" s="55"/>
      <c r="F82" s="16"/>
    </row>
    <row r="83" spans="1:6" ht="15.75">
      <c r="A83" s="4"/>
      <c r="B83" s="54"/>
      <c r="C83" s="4"/>
      <c r="D83" s="4"/>
      <c r="E83" s="55"/>
      <c r="F83" s="16"/>
    </row>
    <row r="84" spans="1:6" ht="15.75">
      <c r="A84" s="4"/>
      <c r="B84" s="54"/>
      <c r="C84" s="4"/>
      <c r="D84" s="4"/>
      <c r="E84" s="55"/>
      <c r="F84" s="16"/>
    </row>
    <row r="85" spans="1:6" ht="15.75">
      <c r="A85" s="4"/>
      <c r="B85" s="54"/>
      <c r="C85" s="4"/>
      <c r="D85" s="4"/>
      <c r="E85" s="55"/>
      <c r="F85" s="16"/>
    </row>
    <row r="86" spans="1:6" ht="15.75">
      <c r="A86" s="4"/>
      <c r="B86" s="54"/>
      <c r="C86" s="4"/>
      <c r="D86" s="4"/>
      <c r="E86" s="55"/>
      <c r="F86" s="16"/>
    </row>
    <row r="87" spans="1:6" ht="15.75">
      <c r="A87" s="4"/>
      <c r="B87" s="54"/>
      <c r="C87" s="4"/>
      <c r="D87" s="4"/>
      <c r="E87" s="55"/>
      <c r="F87" s="16"/>
    </row>
    <row r="88" spans="1:6" ht="15.75">
      <c r="A88" s="4"/>
      <c r="B88" s="54"/>
      <c r="C88" s="4"/>
      <c r="D88" s="4"/>
      <c r="E88" s="55"/>
      <c r="F88" s="16"/>
    </row>
    <row r="89" spans="1:6" ht="15.75">
      <c r="A89" s="4"/>
      <c r="B89" s="54"/>
      <c r="C89" s="4"/>
      <c r="D89" s="4"/>
      <c r="E89" s="55"/>
      <c r="F89" s="16"/>
    </row>
    <row r="90" spans="1:6" ht="15.75">
      <c r="A90" s="4"/>
      <c r="B90" s="54"/>
      <c r="C90" s="4"/>
      <c r="D90" s="4"/>
      <c r="E90" s="55"/>
      <c r="F90" s="16"/>
    </row>
    <row r="91" spans="1:6" ht="15.75">
      <c r="A91" s="4"/>
      <c r="B91" s="54"/>
      <c r="C91" s="4"/>
      <c r="D91" s="4"/>
      <c r="E91" s="55"/>
      <c r="F91" s="16"/>
    </row>
    <row r="92" spans="1:6" ht="15.75">
      <c r="A92" s="4"/>
      <c r="B92" s="54"/>
      <c r="C92" s="4"/>
      <c r="D92" s="4"/>
      <c r="E92" s="55"/>
      <c r="F92" s="16"/>
    </row>
    <row r="93" spans="1:6" ht="15.75">
      <c r="A93" s="4"/>
      <c r="B93" s="54"/>
      <c r="C93" s="4"/>
      <c r="D93" s="4"/>
      <c r="E93" s="55"/>
      <c r="F93" s="16"/>
    </row>
    <row r="94" spans="1:6" ht="15.75">
      <c r="A94" s="4"/>
      <c r="B94" s="54"/>
      <c r="C94" s="4"/>
      <c r="D94" s="4"/>
      <c r="E94" s="55"/>
      <c r="F94" s="16"/>
    </row>
    <row r="95" spans="1:6" ht="15.75">
      <c r="A95" s="4"/>
      <c r="B95" s="54"/>
      <c r="C95" s="4"/>
      <c r="D95" s="4"/>
      <c r="E95" s="55"/>
      <c r="F95" s="16"/>
    </row>
    <row r="96" spans="1:6" ht="15.75">
      <c r="A96" s="4"/>
      <c r="B96" s="54"/>
      <c r="C96" s="4"/>
      <c r="D96" s="4"/>
      <c r="E96" s="55"/>
      <c r="F96" s="16"/>
    </row>
    <row r="97" spans="1:6" ht="15.75">
      <c r="A97" s="4"/>
      <c r="B97" s="54"/>
      <c r="C97" s="4"/>
      <c r="D97" s="4"/>
      <c r="E97" s="55"/>
      <c r="F97" s="16"/>
    </row>
    <row r="98" spans="1:6" ht="15.75">
      <c r="A98" s="4"/>
      <c r="B98" s="54"/>
      <c r="C98" s="4"/>
      <c r="D98" s="4"/>
      <c r="E98" s="55"/>
      <c r="F98" s="16"/>
    </row>
    <row r="99" spans="1:6" ht="15.75">
      <c r="A99" s="4"/>
      <c r="B99" s="54"/>
      <c r="C99" s="4"/>
      <c r="D99" s="4"/>
      <c r="E99" s="55"/>
      <c r="F99" s="16"/>
    </row>
    <row r="100" spans="1:6" ht="15.75">
      <c r="A100" s="4"/>
      <c r="B100" s="54"/>
      <c r="C100" s="4"/>
      <c r="D100" s="4"/>
      <c r="E100" s="55"/>
      <c r="F100" s="16"/>
    </row>
    <row r="101" spans="1:6" ht="15.75">
      <c r="A101" s="4"/>
      <c r="B101" s="54"/>
      <c r="C101" s="4"/>
      <c r="D101" s="4"/>
      <c r="E101" s="55"/>
      <c r="F101" s="16"/>
    </row>
    <row r="102" spans="1:6" ht="15.75">
      <c r="A102" s="4"/>
      <c r="B102" s="54"/>
      <c r="C102" s="4"/>
      <c r="D102" s="4"/>
      <c r="E102" s="55"/>
      <c r="F102" s="16"/>
    </row>
    <row r="103" spans="1:6" ht="15.75">
      <c r="A103" s="4"/>
      <c r="B103" s="54"/>
      <c r="C103" s="4"/>
      <c r="D103" s="4"/>
      <c r="E103" s="55"/>
      <c r="F103" s="16"/>
    </row>
    <row r="104" spans="1:6" ht="15.75">
      <c r="A104" s="4"/>
      <c r="B104" s="54"/>
      <c r="C104" s="4"/>
      <c r="D104" s="4"/>
      <c r="E104" s="55"/>
      <c r="F104" s="16"/>
    </row>
    <row r="105" spans="1:6" ht="15.75">
      <c r="A105" s="4"/>
      <c r="B105" s="54"/>
      <c r="C105" s="4"/>
      <c r="D105" s="4"/>
      <c r="E105" s="55"/>
      <c r="F105" s="16"/>
    </row>
    <row r="106" spans="1:6" ht="15.75">
      <c r="A106" s="4"/>
      <c r="B106" s="54"/>
      <c r="C106" s="4"/>
      <c r="D106" s="4"/>
      <c r="E106" s="55"/>
      <c r="F106" s="16"/>
    </row>
    <row r="107" spans="1:6" ht="15.75">
      <c r="A107" s="4"/>
      <c r="B107" s="54"/>
      <c r="C107" s="4"/>
      <c r="D107" s="4"/>
      <c r="E107" s="55"/>
      <c r="F107" s="16"/>
    </row>
    <row r="108" spans="1:6" ht="15.75">
      <c r="A108" s="4"/>
      <c r="B108" s="54"/>
      <c r="C108" s="4"/>
      <c r="D108" s="4"/>
      <c r="E108" s="55"/>
      <c r="F108" s="16"/>
    </row>
    <row r="109" spans="1:6" ht="15.75">
      <c r="A109" s="4"/>
      <c r="B109" s="54"/>
      <c r="C109" s="4"/>
      <c r="D109" s="4"/>
      <c r="E109" s="55"/>
      <c r="F109" s="16"/>
    </row>
    <row r="110" spans="1:6" ht="15.75">
      <c r="A110" s="4"/>
      <c r="B110" s="54"/>
      <c r="C110" s="4"/>
      <c r="D110" s="4"/>
      <c r="E110" s="55"/>
      <c r="F110" s="16"/>
    </row>
    <row r="111" spans="1:6" ht="15.75">
      <c r="A111" s="4"/>
      <c r="B111" s="54"/>
      <c r="C111" s="4"/>
      <c r="D111" s="4"/>
      <c r="E111" s="55"/>
      <c r="F111" s="16"/>
    </row>
    <row r="112" spans="1:6" ht="15.75">
      <c r="A112" s="4"/>
      <c r="B112" s="54"/>
      <c r="C112" s="4"/>
      <c r="D112" s="4"/>
      <c r="E112" s="55"/>
      <c r="F112" s="16"/>
    </row>
    <row r="113" spans="1:6" ht="15.75">
      <c r="A113" s="4"/>
      <c r="B113" s="54"/>
      <c r="C113" s="4"/>
      <c r="D113" s="4"/>
      <c r="E113" s="55"/>
      <c r="F113" s="16"/>
    </row>
    <row r="114" spans="1:6" ht="15.75">
      <c r="A114" s="4"/>
      <c r="B114" s="54"/>
      <c r="C114" s="4"/>
      <c r="D114" s="4"/>
      <c r="E114" s="55"/>
      <c r="F114" s="16"/>
    </row>
    <row r="115" spans="1:6" ht="15.75">
      <c r="A115" s="4"/>
      <c r="B115" s="54"/>
      <c r="C115" s="4"/>
      <c r="D115" s="4"/>
      <c r="E115" s="55"/>
      <c r="F115" s="16"/>
    </row>
    <row r="116" spans="1:6" ht="15.75">
      <c r="A116" s="4"/>
      <c r="B116" s="54"/>
      <c r="C116" s="4"/>
      <c r="D116" s="4"/>
      <c r="E116" s="55"/>
      <c r="F116" s="16"/>
    </row>
    <row r="117" spans="1:6" ht="15.75">
      <c r="A117" s="4"/>
      <c r="B117" s="54"/>
      <c r="C117" s="4"/>
      <c r="D117" s="4"/>
      <c r="E117" s="55"/>
      <c r="F117" s="16"/>
    </row>
    <row r="118" spans="1:6" ht="15.75">
      <c r="A118" s="4"/>
      <c r="B118" s="54"/>
      <c r="C118" s="4"/>
      <c r="D118" s="4"/>
      <c r="E118" s="55"/>
      <c r="F118" s="16"/>
    </row>
    <row r="119" spans="1:6" ht="15.75">
      <c r="A119" s="4"/>
      <c r="B119" s="54"/>
      <c r="C119" s="4"/>
      <c r="D119" s="4"/>
      <c r="E119" s="55"/>
      <c r="F119" s="16"/>
    </row>
    <row r="120" spans="1:6" ht="15.75">
      <c r="A120" s="4"/>
      <c r="B120" s="54"/>
      <c r="C120" s="4"/>
      <c r="D120" s="4"/>
      <c r="E120" s="55"/>
      <c r="F120" s="16"/>
    </row>
    <row r="121" spans="1:6" ht="15.75">
      <c r="A121" s="4"/>
      <c r="B121" s="54"/>
      <c r="C121" s="4"/>
      <c r="D121" s="4"/>
      <c r="E121" s="55"/>
      <c r="F121" s="16"/>
    </row>
    <row r="122" spans="1:6" ht="15.75">
      <c r="A122" s="4"/>
      <c r="B122" s="54"/>
      <c r="C122" s="4"/>
      <c r="D122" s="4"/>
      <c r="E122" s="55"/>
      <c r="F122" s="16"/>
    </row>
    <row r="123" spans="1:6" ht="15.75">
      <c r="A123" s="4"/>
      <c r="B123" s="54"/>
      <c r="C123" s="4"/>
      <c r="D123" s="4"/>
      <c r="E123" s="55"/>
      <c r="F123" s="16"/>
    </row>
    <row r="124" spans="1:6" ht="15.75">
      <c r="A124" s="16"/>
      <c r="B124" s="16"/>
      <c r="C124" s="16"/>
      <c r="D124" s="16"/>
      <c r="E124" s="16"/>
      <c r="F124" s="16"/>
    </row>
    <row r="125" spans="1:6" ht="15.75">
      <c r="A125" s="16"/>
      <c r="B125" s="16"/>
      <c r="C125" s="16"/>
      <c r="D125" s="16"/>
      <c r="E125" s="16"/>
      <c r="F125" s="16"/>
    </row>
    <row r="126" spans="1:6" ht="15.75">
      <c r="A126" s="16"/>
      <c r="B126" s="16"/>
      <c r="C126" s="16"/>
      <c r="D126" s="16"/>
      <c r="E126" s="16"/>
      <c r="F126" s="16"/>
    </row>
  </sheetData>
  <sheetProtection/>
  <mergeCells count="2">
    <mergeCell ref="B2:D2"/>
    <mergeCell ref="B3:D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Глэконом</cp:lastModifiedBy>
  <cp:lastPrinted>2015-01-23T08:56:14Z</cp:lastPrinted>
  <dcterms:created xsi:type="dcterms:W3CDTF">1996-10-08T23:32:33Z</dcterms:created>
  <dcterms:modified xsi:type="dcterms:W3CDTF">2015-01-28T03:34:09Z</dcterms:modified>
  <cp:category/>
  <cp:version/>
  <cp:contentType/>
  <cp:contentStatus/>
</cp:coreProperties>
</file>