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<sst xmlns="http://schemas.openxmlformats.org/spreadsheetml/2006/main" count="58" uniqueCount="58">
  <si>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Адрес МКД</t>
  </si>
  <si>
    <t>Космонавтов, 16 А</t>
  </si>
  <si>
    <t>Космонавтов, 18</t>
  </si>
  <si>
    <t>Космонавтов, 4</t>
  </si>
  <si>
    <t>Космонавтов, 6</t>
  </si>
  <si>
    <t>Куйбышева,10</t>
  </si>
  <si>
    <t>Куйбышева,11</t>
  </si>
  <si>
    <t>Куйбышева,31</t>
  </si>
  <si>
    <t>Куйбышева,34</t>
  </si>
  <si>
    <t>Куйбышева,35</t>
  </si>
  <si>
    <t>Куйбышева,36</t>
  </si>
  <si>
    <t>Куйбышева,37</t>
  </si>
  <si>
    <t>Куйбышева,38</t>
  </si>
  <si>
    <t>Куйбышева,40А</t>
  </si>
  <si>
    <t>Куйбышева,42 А</t>
  </si>
  <si>
    <t>№ п.п.</t>
  </si>
  <si>
    <t>Мира,35</t>
  </si>
  <si>
    <t>Мира,37 А</t>
  </si>
  <si>
    <t>Мира,39</t>
  </si>
  <si>
    <t>Мира,39 А</t>
  </si>
  <si>
    <t>Мира,39 Б</t>
  </si>
  <si>
    <t>Мира,41</t>
  </si>
  <si>
    <t>Мира,41 А</t>
  </si>
  <si>
    <t>Мира, 8</t>
  </si>
  <si>
    <t>Московская,2</t>
  </si>
  <si>
    <t>Московская,20</t>
  </si>
  <si>
    <t>Московская, 22</t>
  </si>
  <si>
    <t>Павлова,43 А</t>
  </si>
  <si>
    <t>Павлова,51</t>
  </si>
  <si>
    <t>Павлова,9</t>
  </si>
  <si>
    <t>Парковая,1</t>
  </si>
  <si>
    <t>Парковая,11</t>
  </si>
  <si>
    <t>Парковая,3</t>
  </si>
  <si>
    <t>Парковая,7</t>
  </si>
  <si>
    <t>Парковая,9</t>
  </si>
  <si>
    <t>Сов.Армии, 2</t>
  </si>
  <si>
    <t>Спортивная, 34</t>
  </si>
  <si>
    <t>Спортивная, 36</t>
  </si>
  <si>
    <t>Строителей,11</t>
  </si>
  <si>
    <t>Строителей,17</t>
  </si>
  <si>
    <t>Строителей,19</t>
  </si>
  <si>
    <t>Строителей,5</t>
  </si>
  <si>
    <t>Строителей,7</t>
  </si>
  <si>
    <t>Строителей,7 А</t>
  </si>
  <si>
    <t>Итого</t>
  </si>
  <si>
    <t>Парковая,2 А, к..2</t>
  </si>
  <si>
    <t>Парковая,2 А, к..3</t>
  </si>
  <si>
    <t xml:space="preserve">Стоимость электроэнергии, используемой при содержании общего имущества (ОИ) в МКД, </t>
  </si>
  <si>
    <t>до даты вступления в силу норматива на холодную воду, используемую при содержании ОИ в МКД.</t>
  </si>
  <si>
    <t xml:space="preserve">Объем электрической энергии,                  кВт/ч                      в 1 мес.          (гр.3 х гр.4) </t>
  </si>
  <si>
    <t>Тариф на электрическую энергию,             руб. кВт/ч</t>
  </si>
  <si>
    <t>Стоимость электрической энергии                                            всего,              руб. в мес.    (гр.5 х гр.6</t>
  </si>
  <si>
    <t>Площадь жилых и  нежилых помещений в МКД, кв.м.</t>
  </si>
  <si>
    <t>Стоимость                  электрической энергии рублей на  1  кв.м.                площади  жилых и нежилых помещений                     в мес.                (гр.7 / гр.8)</t>
  </si>
  <si>
    <t xml:space="preserve">Норматив потребления электрической энергии,           кВт/ч.на кв.м.площади  помещений. относящихся к ОИ в месяц </t>
  </si>
  <si>
    <t>Сов.Армии, 1</t>
  </si>
  <si>
    <t>подлежащая включению в размер платы за содержание помещений в МКД с  января 2018 г.</t>
  </si>
  <si>
    <t>Площадь  помещений, входящие в состав общего имущества (лестничных клеток и подвала),   кв.м.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</si>
</sst>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</numFmts>
  <fonts count="38">
    <font>
      <sz val="10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188" fontId="2" fillId="0" borderId="12" xfId="0" applyNumberFormat="1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88" fontId="2" fillId="0" borderId="12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88" fontId="2" fillId="0" borderId="12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left"/>
    </xf>
    <xf numFmtId="188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93" fontId="2" fillId="0" borderId="12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188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33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22">
      <selection activeCell="I44" sqref="I44"/>
    </sheetView>
  </sheetViews>
  <sheetFormatPr defaultColWidth="9.140625" defaultRowHeight="12.75"/>
  <cols>
    <col min="1" max="1" width="6.28125" style="0" customWidth="1"/>
    <col min="2" max="2" width="20.7109375" style="0" customWidth="1"/>
    <col min="3" max="3" width="18.28125" style="0" customWidth="1"/>
    <col min="4" max="4" width="15.28125" style="0" customWidth="1"/>
    <col min="5" max="5" width="16.7109375" style="0" customWidth="1"/>
    <col min="6" max="6" width="17.140625" style="0" customWidth="1"/>
    <col min="7" max="7" width="16.140625" style="0" customWidth="1"/>
    <col min="8" max="8" width="14.140625" style="0" customWidth="1"/>
    <col min="9" max="9" width="19.7109375" style="0" customWidth="1"/>
  </cols>
  <sheetData>
    <row r="1" spans="1:9" ht="13.5">
      <c r="A1" s="47"/>
      <c r="B1" s="47"/>
      <c r="C1" s="47"/>
      <c r="D1" s="47"/>
      <c r="E1" s="47"/>
      <c r="F1" s="47"/>
      <c r="G1" s="47"/>
      <c r="H1" s="47"/>
      <c r="I1" s="47"/>
    </row>
    <row r="2" spans="1:9" ht="13.5">
      <c r="A2" s="47" t="s">
        <v>47</v>
      </c>
      <c r="B2" s="47"/>
      <c r="C2" s="47"/>
      <c r="D2" s="47"/>
      <c r="E2" s="47"/>
      <c r="F2" s="47"/>
      <c r="G2" s="47"/>
      <c r="H2" s="47"/>
      <c r="I2" s="47"/>
    </row>
    <row r="3" spans="1:9" ht="13.5">
      <c r="A3" s="46" t="s">
        <v>56</v>
      </c>
      <c r="B3" s="46"/>
      <c r="C3" s="46"/>
      <c r="D3" s="46"/>
      <c r="E3" s="46"/>
      <c r="F3" s="46"/>
      <c r="G3" s="46"/>
      <c r="H3" s="46"/>
      <c r="I3" s="46"/>
    </row>
    <row r="4" spans="1:9" ht="13.5">
      <c r="A4" s="46" t="s">
        <v>48</v>
      </c>
      <c r="B4" s="46"/>
      <c r="C4" s="46"/>
      <c r="D4" s="46"/>
      <c r="E4" s="46"/>
      <c r="F4" s="46"/>
      <c r="G4" s="46"/>
      <c r="H4" s="46"/>
      <c r="I4" s="46"/>
    </row>
    <row r="5" spans="1:9" ht="14.25" thickBot="1">
      <c r="A5" s="1"/>
      <c r="B5" s="1"/>
      <c r="C5" s="1"/>
      <c r="D5" s="1"/>
      <c r="E5" s="1"/>
      <c r="F5" s="1"/>
      <c r="G5" s="1"/>
      <c r="H5" s="1"/>
      <c r="I5" s="1"/>
    </row>
    <row r="6" spans="1:15" ht="14.25" customHeight="1">
      <c r="A6" s="49" t="s">
        <v>15</v>
      </c>
      <c r="B6" s="51" t="s">
        <v>0</v>
      </c>
      <c r="C6" s="42" t="s">
        <v>54</v>
      </c>
      <c r="D6" s="42" t="s">
        <v>57</v>
      </c>
      <c r="E6" s="40" t="s">
        <v>49</v>
      </c>
      <c r="F6" s="42" t="s">
        <v>50</v>
      </c>
      <c r="G6" s="40" t="s">
        <v>51</v>
      </c>
      <c r="H6" s="42" t="s">
        <v>52</v>
      </c>
      <c r="I6" s="44" t="s">
        <v>53</v>
      </c>
      <c r="L6" s="48"/>
      <c r="M6" s="48"/>
      <c r="N6" s="48"/>
      <c r="O6" s="31"/>
    </row>
    <row r="7" spans="1:15" ht="121.5" customHeight="1" thickBot="1">
      <c r="A7" s="50"/>
      <c r="B7" s="52"/>
      <c r="C7" s="43"/>
      <c r="D7" s="43"/>
      <c r="E7" s="41"/>
      <c r="F7" s="43"/>
      <c r="G7" s="41"/>
      <c r="H7" s="43"/>
      <c r="I7" s="45"/>
      <c r="L7" s="32"/>
      <c r="M7" s="32"/>
      <c r="N7" s="32"/>
      <c r="O7" s="31"/>
    </row>
    <row r="8" spans="1:15" ht="14.25" thickBot="1">
      <c r="A8" s="26">
        <v>1</v>
      </c>
      <c r="B8" s="27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9">
        <v>8</v>
      </c>
      <c r="I8" s="30">
        <v>9</v>
      </c>
      <c r="L8" s="33"/>
      <c r="M8" s="33"/>
      <c r="N8" s="33"/>
      <c r="O8" s="31"/>
    </row>
    <row r="9" spans="1:15" ht="13.5">
      <c r="A9" s="2">
        <v>1</v>
      </c>
      <c r="B9" s="3" t="s">
        <v>1</v>
      </c>
      <c r="C9" s="5">
        <v>0.474</v>
      </c>
      <c r="D9" s="8">
        <v>941.2</v>
      </c>
      <c r="E9" s="6">
        <f aca="true" t="shared" si="0" ref="E9:E53">C9*D9</f>
        <v>446.1288</v>
      </c>
      <c r="F9" s="4">
        <v>3.03</v>
      </c>
      <c r="G9" s="7">
        <f>E9*F9</f>
        <v>1351.770264</v>
      </c>
      <c r="H9" s="19">
        <v>3124.6</v>
      </c>
      <c r="I9" s="25">
        <f aca="true" t="shared" si="1" ref="I9:I53">G9/H9</f>
        <v>0.43262186007809</v>
      </c>
      <c r="L9" s="33"/>
      <c r="M9" s="33"/>
      <c r="N9" s="33"/>
      <c r="O9" s="31"/>
    </row>
    <row r="10" spans="1:15" ht="13.5">
      <c r="A10" s="2">
        <v>2</v>
      </c>
      <c r="B10" s="3" t="s">
        <v>2</v>
      </c>
      <c r="C10" s="5">
        <v>0.474</v>
      </c>
      <c r="D10" s="9">
        <v>870.3</v>
      </c>
      <c r="E10" s="6">
        <f t="shared" si="0"/>
        <v>412.52219999999994</v>
      </c>
      <c r="F10" s="4">
        <v>3.03</v>
      </c>
      <c r="G10" s="7">
        <f aca="true" t="shared" si="2" ref="G10:G53">E10*F10</f>
        <v>1249.9422659999998</v>
      </c>
      <c r="H10" s="19">
        <v>3195.9</v>
      </c>
      <c r="I10" s="25">
        <f t="shared" si="1"/>
        <v>0.39110806533370873</v>
      </c>
      <c r="L10" s="34"/>
      <c r="M10" s="34"/>
      <c r="N10" s="34"/>
      <c r="O10" s="31"/>
    </row>
    <row r="11" spans="1:15" ht="13.5">
      <c r="A11" s="2">
        <v>3</v>
      </c>
      <c r="B11" s="3" t="s">
        <v>3</v>
      </c>
      <c r="C11" s="5">
        <v>0.474</v>
      </c>
      <c r="D11" s="8">
        <v>777.7</v>
      </c>
      <c r="E11" s="6">
        <f t="shared" si="0"/>
        <v>368.6298</v>
      </c>
      <c r="F11" s="4">
        <v>3.03</v>
      </c>
      <c r="G11" s="7">
        <f t="shared" si="2"/>
        <v>1116.9482939999998</v>
      </c>
      <c r="H11" s="19">
        <v>3191.4</v>
      </c>
      <c r="I11" s="25">
        <f t="shared" si="1"/>
        <v>0.34998693175408907</v>
      </c>
      <c r="L11" s="33"/>
      <c r="M11" s="33"/>
      <c r="N11" s="33"/>
      <c r="O11" s="31"/>
    </row>
    <row r="12" spans="1:15" ht="13.5">
      <c r="A12" s="2">
        <v>4</v>
      </c>
      <c r="B12" s="3" t="s">
        <v>4</v>
      </c>
      <c r="C12" s="5">
        <v>0.474</v>
      </c>
      <c r="D12" s="8">
        <v>909.5</v>
      </c>
      <c r="E12" s="6">
        <f t="shared" si="0"/>
        <v>431.10299999999995</v>
      </c>
      <c r="F12" s="4">
        <v>3.03</v>
      </c>
      <c r="G12" s="7">
        <f t="shared" si="2"/>
        <v>1306.2420899999997</v>
      </c>
      <c r="H12" s="20">
        <v>2522.7</v>
      </c>
      <c r="I12" s="25">
        <f t="shared" si="1"/>
        <v>0.5177952550838387</v>
      </c>
      <c r="L12" s="33"/>
      <c r="M12" s="33"/>
      <c r="N12" s="33"/>
      <c r="O12" s="31"/>
    </row>
    <row r="13" spans="1:15" ht="13.5">
      <c r="A13" s="2">
        <v>5</v>
      </c>
      <c r="B13" s="8" t="s">
        <v>5</v>
      </c>
      <c r="C13" s="5">
        <v>0.474</v>
      </c>
      <c r="D13" s="8">
        <v>1759</v>
      </c>
      <c r="E13" s="6">
        <f t="shared" si="0"/>
        <v>833.766</v>
      </c>
      <c r="F13" s="4">
        <v>3.03</v>
      </c>
      <c r="G13" s="7">
        <f t="shared" si="2"/>
        <v>2526.3109799999997</v>
      </c>
      <c r="H13" s="20">
        <v>4763.8</v>
      </c>
      <c r="I13" s="25">
        <f t="shared" si="1"/>
        <v>0.5303142407321885</v>
      </c>
      <c r="L13" s="33"/>
      <c r="M13" s="33"/>
      <c r="N13" s="33"/>
      <c r="O13" s="31"/>
    </row>
    <row r="14" spans="1:15" ht="13.5">
      <c r="A14" s="2">
        <v>6</v>
      </c>
      <c r="B14" s="8" t="s">
        <v>6</v>
      </c>
      <c r="C14" s="5">
        <v>0.474</v>
      </c>
      <c r="D14" s="9">
        <v>2305.2</v>
      </c>
      <c r="E14" s="6">
        <f t="shared" si="0"/>
        <v>1092.6647999999998</v>
      </c>
      <c r="F14" s="4">
        <v>3.03</v>
      </c>
      <c r="G14" s="7">
        <f t="shared" si="2"/>
        <v>3310.774343999999</v>
      </c>
      <c r="H14" s="19">
        <v>6733.8</v>
      </c>
      <c r="I14" s="25">
        <f t="shared" si="1"/>
        <v>0.4916650842020848</v>
      </c>
      <c r="L14" s="34"/>
      <c r="M14" s="34"/>
      <c r="N14" s="33"/>
      <c r="O14" s="31"/>
    </row>
    <row r="15" spans="1:15" ht="13.5">
      <c r="A15" s="2">
        <v>7</v>
      </c>
      <c r="B15" s="8" t="s">
        <v>7</v>
      </c>
      <c r="C15" s="5">
        <v>0.474</v>
      </c>
      <c r="D15" s="8">
        <v>1423</v>
      </c>
      <c r="E15" s="6">
        <f t="shared" si="0"/>
        <v>674.502</v>
      </c>
      <c r="F15" s="4">
        <v>3.03</v>
      </c>
      <c r="G15" s="7">
        <f t="shared" si="2"/>
        <v>2043.7410599999998</v>
      </c>
      <c r="H15" s="19">
        <v>4609.8</v>
      </c>
      <c r="I15" s="25">
        <f t="shared" si="1"/>
        <v>0.44334701288559153</v>
      </c>
      <c r="L15" s="33"/>
      <c r="M15" s="33"/>
      <c r="N15" s="33"/>
      <c r="O15" s="31"/>
    </row>
    <row r="16" spans="1:15" ht="13.5">
      <c r="A16" s="2">
        <v>8</v>
      </c>
      <c r="B16" s="8" t="s">
        <v>8</v>
      </c>
      <c r="C16" s="5">
        <v>0.474</v>
      </c>
      <c r="D16" s="8">
        <v>674</v>
      </c>
      <c r="E16" s="6">
        <f t="shared" si="0"/>
        <v>319.476</v>
      </c>
      <c r="F16" s="4">
        <v>3.03</v>
      </c>
      <c r="G16" s="7">
        <f t="shared" si="2"/>
        <v>968.0122799999999</v>
      </c>
      <c r="H16" s="19">
        <v>1512.8</v>
      </c>
      <c r="I16" s="25">
        <f t="shared" si="1"/>
        <v>0.6398812004230565</v>
      </c>
      <c r="L16" s="33"/>
      <c r="M16" s="33"/>
      <c r="N16" s="33"/>
      <c r="O16" s="31"/>
    </row>
    <row r="17" spans="1:15" ht="13.5">
      <c r="A17" s="2">
        <v>9</v>
      </c>
      <c r="B17" s="8" t="s">
        <v>9</v>
      </c>
      <c r="C17" s="5">
        <v>0.474</v>
      </c>
      <c r="D17" s="8">
        <v>696.4</v>
      </c>
      <c r="E17" s="6">
        <f t="shared" si="0"/>
        <v>330.0936</v>
      </c>
      <c r="F17" s="4">
        <v>3.03</v>
      </c>
      <c r="G17" s="7">
        <f t="shared" si="2"/>
        <v>1000.1836079999998</v>
      </c>
      <c r="H17" s="19">
        <v>2027.8</v>
      </c>
      <c r="I17" s="25">
        <f t="shared" si="1"/>
        <v>0.4932358260183449</v>
      </c>
      <c r="L17" s="33"/>
      <c r="M17" s="33"/>
      <c r="N17" s="33"/>
      <c r="O17" s="31"/>
    </row>
    <row r="18" spans="1:15" ht="13.5">
      <c r="A18" s="2">
        <v>10</v>
      </c>
      <c r="B18" s="8" t="s">
        <v>10</v>
      </c>
      <c r="C18" s="5">
        <v>0.474</v>
      </c>
      <c r="D18" s="8">
        <v>97.4</v>
      </c>
      <c r="E18" s="6">
        <f t="shared" si="0"/>
        <v>46.1676</v>
      </c>
      <c r="F18" s="4">
        <v>3.03</v>
      </c>
      <c r="G18" s="7">
        <f t="shared" si="2"/>
        <v>139.88782799999998</v>
      </c>
      <c r="H18" s="19">
        <v>1281.7</v>
      </c>
      <c r="I18" s="25">
        <f t="shared" si="1"/>
        <v>0.10914241086057579</v>
      </c>
      <c r="L18" s="33"/>
      <c r="M18" s="33"/>
      <c r="N18" s="33"/>
      <c r="O18" s="31"/>
    </row>
    <row r="19" spans="1:15" ht="13.5">
      <c r="A19" s="2">
        <v>11</v>
      </c>
      <c r="B19" s="8" t="s">
        <v>11</v>
      </c>
      <c r="C19" s="5">
        <v>0.474</v>
      </c>
      <c r="D19" s="8">
        <v>454.3</v>
      </c>
      <c r="E19" s="6">
        <f t="shared" si="0"/>
        <v>215.3382</v>
      </c>
      <c r="F19" s="4">
        <v>3.03</v>
      </c>
      <c r="G19" s="7">
        <f t="shared" si="2"/>
        <v>652.474746</v>
      </c>
      <c r="H19" s="19">
        <v>1265.9</v>
      </c>
      <c r="I19" s="25">
        <f t="shared" si="1"/>
        <v>0.5154236084998814</v>
      </c>
      <c r="L19" s="33"/>
      <c r="M19" s="33"/>
      <c r="N19" s="33"/>
      <c r="O19" s="31"/>
    </row>
    <row r="20" spans="1:15" ht="13.5">
      <c r="A20" s="2">
        <v>12</v>
      </c>
      <c r="B20" s="8" t="s">
        <v>12</v>
      </c>
      <c r="C20" s="5">
        <v>0.474</v>
      </c>
      <c r="D20" s="9">
        <v>955.1</v>
      </c>
      <c r="E20" s="6">
        <f t="shared" si="0"/>
        <v>452.7174</v>
      </c>
      <c r="F20" s="4">
        <v>3.03</v>
      </c>
      <c r="G20" s="7">
        <f t="shared" si="2"/>
        <v>1371.733722</v>
      </c>
      <c r="H20" s="19">
        <v>3336.7</v>
      </c>
      <c r="I20" s="25">
        <f t="shared" si="1"/>
        <v>0.41110490065034316</v>
      </c>
      <c r="L20" s="34"/>
      <c r="M20" s="34"/>
      <c r="N20" s="33"/>
      <c r="O20" s="31"/>
    </row>
    <row r="21" spans="1:15" ht="13.5">
      <c r="A21" s="2">
        <v>13</v>
      </c>
      <c r="B21" s="8" t="s">
        <v>13</v>
      </c>
      <c r="C21" s="5">
        <v>0.474</v>
      </c>
      <c r="D21" s="8">
        <v>671.2</v>
      </c>
      <c r="E21" s="6">
        <f t="shared" si="0"/>
        <v>318.1488</v>
      </c>
      <c r="F21" s="4">
        <v>3.03</v>
      </c>
      <c r="G21" s="7">
        <f t="shared" si="2"/>
        <v>963.9908639999999</v>
      </c>
      <c r="H21" s="19">
        <v>1985.3</v>
      </c>
      <c r="I21" s="25">
        <f t="shared" si="1"/>
        <v>0.4855643298242079</v>
      </c>
      <c r="L21" s="33"/>
      <c r="M21" s="33"/>
      <c r="N21" s="33"/>
      <c r="O21" s="31"/>
    </row>
    <row r="22" spans="1:15" ht="13.5">
      <c r="A22" s="2">
        <v>14</v>
      </c>
      <c r="B22" s="8" t="s">
        <v>14</v>
      </c>
      <c r="C22" s="5">
        <v>0.474</v>
      </c>
      <c r="D22" s="8">
        <v>673</v>
      </c>
      <c r="E22" s="6">
        <f t="shared" si="0"/>
        <v>319.002</v>
      </c>
      <c r="F22" s="4">
        <v>3.03</v>
      </c>
      <c r="G22" s="7">
        <f t="shared" si="2"/>
        <v>966.57606</v>
      </c>
      <c r="H22" s="19">
        <v>2000.2</v>
      </c>
      <c r="I22" s="25">
        <f t="shared" si="1"/>
        <v>0.48323970602939703</v>
      </c>
      <c r="L22" s="33"/>
      <c r="M22" s="33"/>
      <c r="N22" s="33"/>
      <c r="O22" s="31"/>
    </row>
    <row r="23" spans="1:15" ht="13.5">
      <c r="A23" s="2">
        <v>15</v>
      </c>
      <c r="B23" s="8" t="s">
        <v>16</v>
      </c>
      <c r="C23" s="5">
        <v>0.474</v>
      </c>
      <c r="D23" s="8">
        <v>882.9</v>
      </c>
      <c r="E23" s="6">
        <f t="shared" si="0"/>
        <v>418.4946</v>
      </c>
      <c r="F23" s="4">
        <v>3.03</v>
      </c>
      <c r="G23" s="7">
        <f t="shared" si="2"/>
        <v>1268.038638</v>
      </c>
      <c r="H23" s="19">
        <v>2484.6</v>
      </c>
      <c r="I23" s="25">
        <f t="shared" si="1"/>
        <v>0.510359268292683</v>
      </c>
      <c r="L23" s="33"/>
      <c r="M23" s="33"/>
      <c r="N23" s="33"/>
      <c r="O23" s="31"/>
    </row>
    <row r="24" spans="1:15" ht="13.5">
      <c r="A24" s="2">
        <v>16</v>
      </c>
      <c r="B24" s="8" t="s">
        <v>17</v>
      </c>
      <c r="C24" s="5">
        <v>0.474</v>
      </c>
      <c r="D24" s="8">
        <v>840.2</v>
      </c>
      <c r="E24" s="6">
        <f t="shared" si="0"/>
        <v>398.2548</v>
      </c>
      <c r="F24" s="4">
        <v>3.03</v>
      </c>
      <c r="G24" s="7">
        <f t="shared" si="2"/>
        <v>1206.7120439999999</v>
      </c>
      <c r="H24" s="19">
        <v>2542.3</v>
      </c>
      <c r="I24" s="25">
        <f t="shared" si="1"/>
        <v>0.4746536773787514</v>
      </c>
      <c r="L24" s="33"/>
      <c r="M24" s="33"/>
      <c r="N24" s="33"/>
      <c r="O24" s="31"/>
    </row>
    <row r="25" spans="1:15" ht="13.5">
      <c r="A25" s="2">
        <v>17</v>
      </c>
      <c r="B25" s="8" t="s">
        <v>18</v>
      </c>
      <c r="C25" s="5">
        <v>0.474</v>
      </c>
      <c r="D25" s="8">
        <v>842.2</v>
      </c>
      <c r="E25" s="6">
        <f t="shared" si="0"/>
        <v>399.2028</v>
      </c>
      <c r="F25" s="4">
        <v>3.03</v>
      </c>
      <c r="G25" s="7">
        <f t="shared" si="2"/>
        <v>1209.584484</v>
      </c>
      <c r="H25" s="19">
        <v>2539.3</v>
      </c>
      <c r="I25" s="25">
        <f t="shared" si="1"/>
        <v>0.4763456401370456</v>
      </c>
      <c r="L25" s="33"/>
      <c r="M25" s="33"/>
      <c r="N25" s="33"/>
      <c r="O25" s="31"/>
    </row>
    <row r="26" spans="1:15" ht="13.5">
      <c r="A26" s="2">
        <v>18</v>
      </c>
      <c r="B26" s="8" t="s">
        <v>19</v>
      </c>
      <c r="C26" s="5">
        <v>0.474</v>
      </c>
      <c r="D26" s="8">
        <v>146.4</v>
      </c>
      <c r="E26" s="6">
        <f t="shared" si="0"/>
        <v>69.3936</v>
      </c>
      <c r="F26" s="4">
        <v>3.03</v>
      </c>
      <c r="G26" s="7">
        <f t="shared" si="2"/>
        <v>210.262608</v>
      </c>
      <c r="H26" s="19">
        <v>2017.7</v>
      </c>
      <c r="I26" s="25">
        <f t="shared" si="1"/>
        <v>0.10420905387322198</v>
      </c>
      <c r="L26" s="33"/>
      <c r="M26" s="33"/>
      <c r="N26" s="33"/>
      <c r="O26" s="31"/>
    </row>
    <row r="27" spans="1:15" ht="13.5">
      <c r="A27" s="2">
        <v>19</v>
      </c>
      <c r="B27" s="8" t="s">
        <v>20</v>
      </c>
      <c r="C27" s="5">
        <v>0.474</v>
      </c>
      <c r="D27" s="8">
        <v>924.3</v>
      </c>
      <c r="E27" s="6">
        <f t="shared" si="0"/>
        <v>438.11819999999994</v>
      </c>
      <c r="F27" s="4">
        <v>3.03</v>
      </c>
      <c r="G27" s="7">
        <f t="shared" si="2"/>
        <v>1327.4981459999997</v>
      </c>
      <c r="H27" s="19">
        <v>2785.5</v>
      </c>
      <c r="I27" s="25">
        <f t="shared" si="1"/>
        <v>0.47657445557350553</v>
      </c>
      <c r="L27" s="33"/>
      <c r="M27" s="33"/>
      <c r="N27" s="33"/>
      <c r="O27" s="31"/>
    </row>
    <row r="28" spans="1:15" ht="13.5">
      <c r="A28" s="2">
        <v>20</v>
      </c>
      <c r="B28" s="8" t="s">
        <v>21</v>
      </c>
      <c r="C28" s="5">
        <v>0.474</v>
      </c>
      <c r="D28" s="8">
        <v>838.5</v>
      </c>
      <c r="E28" s="6">
        <f t="shared" si="0"/>
        <v>397.44899999999996</v>
      </c>
      <c r="F28" s="4">
        <v>3.03</v>
      </c>
      <c r="G28" s="7">
        <f t="shared" si="2"/>
        <v>1204.2704699999997</v>
      </c>
      <c r="H28" s="19">
        <v>2557.5</v>
      </c>
      <c r="I28" s="25">
        <f t="shared" si="1"/>
        <v>0.4708779941348972</v>
      </c>
      <c r="L28" s="34"/>
      <c r="M28" s="34"/>
      <c r="N28" s="34"/>
      <c r="O28" s="31"/>
    </row>
    <row r="29" spans="1:15" ht="13.5">
      <c r="A29" s="2">
        <v>21</v>
      </c>
      <c r="B29" s="8" t="s">
        <v>22</v>
      </c>
      <c r="C29" s="5">
        <v>0.474</v>
      </c>
      <c r="D29" s="8">
        <v>1032.5</v>
      </c>
      <c r="E29" s="6">
        <f t="shared" si="0"/>
        <v>489.405</v>
      </c>
      <c r="F29" s="4">
        <v>3.03</v>
      </c>
      <c r="G29" s="7">
        <f t="shared" si="2"/>
        <v>1482.8971499999998</v>
      </c>
      <c r="H29" s="19">
        <v>3354.4</v>
      </c>
      <c r="I29" s="25">
        <f t="shared" si="1"/>
        <v>0.44207522954924866</v>
      </c>
      <c r="L29" s="33"/>
      <c r="M29" s="33"/>
      <c r="N29" s="33"/>
      <c r="O29" s="31"/>
    </row>
    <row r="30" spans="1:15" ht="13.5">
      <c r="A30" s="2">
        <v>22</v>
      </c>
      <c r="B30" s="8" t="s">
        <v>23</v>
      </c>
      <c r="C30" s="5">
        <v>0.474</v>
      </c>
      <c r="D30" s="8">
        <v>111.3</v>
      </c>
      <c r="E30" s="6">
        <f t="shared" si="0"/>
        <v>52.75619999999999</v>
      </c>
      <c r="F30" s="4">
        <v>3.03</v>
      </c>
      <c r="G30" s="7">
        <f t="shared" si="2"/>
        <v>159.85128599999996</v>
      </c>
      <c r="H30" s="19">
        <v>1510.8</v>
      </c>
      <c r="I30" s="25">
        <f t="shared" si="1"/>
        <v>0.10580572279586971</v>
      </c>
      <c r="L30" s="33"/>
      <c r="M30" s="33"/>
      <c r="N30" s="33"/>
      <c r="O30" s="31"/>
    </row>
    <row r="31" spans="1:15" ht="13.5">
      <c r="A31" s="2">
        <v>23</v>
      </c>
      <c r="B31" s="8" t="s">
        <v>24</v>
      </c>
      <c r="C31" s="5">
        <v>0.474</v>
      </c>
      <c r="D31" s="8">
        <v>555.6</v>
      </c>
      <c r="E31" s="6">
        <f t="shared" si="0"/>
        <v>263.3544</v>
      </c>
      <c r="F31" s="4">
        <v>3.03</v>
      </c>
      <c r="G31" s="7">
        <f t="shared" si="2"/>
        <v>797.9638319999999</v>
      </c>
      <c r="H31" s="19">
        <v>1984.5</v>
      </c>
      <c r="I31" s="25">
        <f t="shared" si="1"/>
        <v>0.4020981768707483</v>
      </c>
      <c r="L31" s="34"/>
      <c r="M31" s="34"/>
      <c r="N31" s="34"/>
      <c r="O31" s="31"/>
    </row>
    <row r="32" spans="1:15" ht="13.5">
      <c r="A32" s="2">
        <v>24</v>
      </c>
      <c r="B32" s="8" t="s">
        <v>25</v>
      </c>
      <c r="C32" s="5">
        <v>0.474</v>
      </c>
      <c r="D32" s="8">
        <v>714.9</v>
      </c>
      <c r="E32" s="6">
        <f t="shared" si="0"/>
        <v>338.8626</v>
      </c>
      <c r="F32" s="4">
        <v>3.03</v>
      </c>
      <c r="G32" s="7">
        <f t="shared" si="2"/>
        <v>1026.7536779999998</v>
      </c>
      <c r="H32" s="19">
        <v>1985.2</v>
      </c>
      <c r="I32" s="25">
        <f t="shared" si="1"/>
        <v>0.5172041497078379</v>
      </c>
      <c r="L32" s="33"/>
      <c r="M32" s="33"/>
      <c r="N32" s="33"/>
      <c r="O32" s="31"/>
    </row>
    <row r="33" spans="1:15" ht="13.5">
      <c r="A33" s="2">
        <v>25</v>
      </c>
      <c r="B33" s="8" t="s">
        <v>26</v>
      </c>
      <c r="C33" s="5">
        <v>0.474</v>
      </c>
      <c r="D33" s="8">
        <v>110.1</v>
      </c>
      <c r="E33" s="6">
        <f t="shared" si="0"/>
        <v>52.1874</v>
      </c>
      <c r="F33" s="4">
        <v>3.03</v>
      </c>
      <c r="G33" s="7">
        <f t="shared" si="2"/>
        <v>158.12782199999998</v>
      </c>
      <c r="H33" s="19">
        <v>1539.2</v>
      </c>
      <c r="I33" s="25">
        <f t="shared" si="1"/>
        <v>0.10273377208939707</v>
      </c>
      <c r="L33" s="33"/>
      <c r="M33" s="33"/>
      <c r="N33" s="33"/>
      <c r="O33" s="31"/>
    </row>
    <row r="34" spans="1:15" ht="13.5">
      <c r="A34" s="2">
        <v>26</v>
      </c>
      <c r="B34" s="8" t="s">
        <v>27</v>
      </c>
      <c r="C34" s="5">
        <v>0.474</v>
      </c>
      <c r="D34" s="8">
        <v>965.3</v>
      </c>
      <c r="E34" s="6">
        <f t="shared" si="0"/>
        <v>457.55219999999997</v>
      </c>
      <c r="F34" s="4">
        <v>3.03</v>
      </c>
      <c r="G34" s="7">
        <f t="shared" si="2"/>
        <v>1386.3831659999998</v>
      </c>
      <c r="H34" s="19">
        <v>3176.1</v>
      </c>
      <c r="I34" s="25">
        <f t="shared" si="1"/>
        <v>0.4365048852366109</v>
      </c>
      <c r="L34" s="33"/>
      <c r="M34" s="33"/>
      <c r="N34" s="33"/>
      <c r="O34" s="31"/>
    </row>
    <row r="35" spans="1:15" ht="13.5">
      <c r="A35" s="2">
        <v>27</v>
      </c>
      <c r="B35" s="8" t="s">
        <v>28</v>
      </c>
      <c r="C35" s="5">
        <v>0.474</v>
      </c>
      <c r="D35" s="8">
        <v>1382.9</v>
      </c>
      <c r="E35" s="6">
        <f t="shared" si="0"/>
        <v>655.4946</v>
      </c>
      <c r="F35" s="4">
        <v>3.03</v>
      </c>
      <c r="G35" s="7">
        <f t="shared" si="2"/>
        <v>1986.148638</v>
      </c>
      <c r="H35" s="19">
        <v>4381.1</v>
      </c>
      <c r="I35" s="25">
        <f t="shared" si="1"/>
        <v>0.4533447394489968</v>
      </c>
      <c r="L35" s="33"/>
      <c r="M35" s="33"/>
      <c r="N35" s="33"/>
      <c r="O35" s="31"/>
    </row>
    <row r="36" spans="1:15" ht="13.5">
      <c r="A36" s="2">
        <v>28</v>
      </c>
      <c r="B36" s="8" t="s">
        <v>29</v>
      </c>
      <c r="C36" s="5">
        <v>0.474</v>
      </c>
      <c r="D36" s="8">
        <v>110.2</v>
      </c>
      <c r="E36" s="6">
        <f t="shared" si="0"/>
        <v>52.2348</v>
      </c>
      <c r="F36" s="4">
        <v>3.03</v>
      </c>
      <c r="G36" s="7">
        <f t="shared" si="2"/>
        <v>158.271444</v>
      </c>
      <c r="H36" s="19">
        <v>1498.5</v>
      </c>
      <c r="I36" s="25">
        <f t="shared" si="1"/>
        <v>0.10561991591591592</v>
      </c>
      <c r="L36" s="33"/>
      <c r="M36" s="33"/>
      <c r="N36" s="33"/>
      <c r="O36" s="31"/>
    </row>
    <row r="37" spans="1:15" ht="13.5">
      <c r="A37" s="10">
        <v>29</v>
      </c>
      <c r="B37" s="11" t="s">
        <v>30</v>
      </c>
      <c r="C37" s="5">
        <v>0.474</v>
      </c>
      <c r="D37" s="11">
        <v>781.9</v>
      </c>
      <c r="E37" s="6">
        <f t="shared" si="0"/>
        <v>370.62059999999997</v>
      </c>
      <c r="F37" s="4">
        <v>3.03</v>
      </c>
      <c r="G37" s="12">
        <f t="shared" si="2"/>
        <v>1122.9804179999999</v>
      </c>
      <c r="H37" s="21">
        <v>1926.2</v>
      </c>
      <c r="I37" s="25">
        <f t="shared" si="1"/>
        <v>0.5830030204547814</v>
      </c>
      <c r="L37" s="35"/>
      <c r="M37" s="35"/>
      <c r="N37" s="35"/>
      <c r="O37" s="31"/>
    </row>
    <row r="38" spans="1:15" ht="13.5">
      <c r="A38" s="2">
        <v>30</v>
      </c>
      <c r="B38" s="8" t="s">
        <v>31</v>
      </c>
      <c r="C38" s="5">
        <v>0.474</v>
      </c>
      <c r="D38" s="8">
        <v>738.6</v>
      </c>
      <c r="E38" s="6">
        <f t="shared" si="0"/>
        <v>350.0964</v>
      </c>
      <c r="F38" s="4">
        <v>3.03</v>
      </c>
      <c r="G38" s="7">
        <f t="shared" si="2"/>
        <v>1060.792092</v>
      </c>
      <c r="H38" s="19">
        <v>1935.5</v>
      </c>
      <c r="I38" s="25">
        <f t="shared" si="1"/>
        <v>0.5480713469387755</v>
      </c>
      <c r="L38" s="33"/>
      <c r="M38" s="33"/>
      <c r="N38" s="33"/>
      <c r="O38" s="31"/>
    </row>
    <row r="39" spans="1:15" ht="13.5">
      <c r="A39" s="38">
        <v>31</v>
      </c>
      <c r="B39" s="8" t="s">
        <v>45</v>
      </c>
      <c r="C39" s="5">
        <v>0.474</v>
      </c>
      <c r="D39" s="8">
        <v>806.6</v>
      </c>
      <c r="E39" s="6">
        <f t="shared" si="0"/>
        <v>382.3284</v>
      </c>
      <c r="F39" s="4">
        <v>3.03</v>
      </c>
      <c r="G39" s="7">
        <f t="shared" si="2"/>
        <v>1158.4550519999998</v>
      </c>
      <c r="H39" s="19">
        <v>1169.2</v>
      </c>
      <c r="I39" s="25">
        <f t="shared" si="1"/>
        <v>0.9908099999999997</v>
      </c>
      <c r="L39" s="33"/>
      <c r="M39" s="33"/>
      <c r="N39" s="33"/>
      <c r="O39" s="31"/>
    </row>
    <row r="40" spans="1:15" ht="13.5">
      <c r="A40" s="39"/>
      <c r="B40" s="8" t="s">
        <v>46</v>
      </c>
      <c r="C40" s="5">
        <v>0.474</v>
      </c>
      <c r="D40" s="8">
        <v>237.1</v>
      </c>
      <c r="E40" s="6">
        <f t="shared" si="0"/>
        <v>112.38539999999999</v>
      </c>
      <c r="F40" s="4">
        <v>3.03</v>
      </c>
      <c r="G40" s="7">
        <f t="shared" si="2"/>
        <v>340.52776199999994</v>
      </c>
      <c r="H40" s="19">
        <v>718.4</v>
      </c>
      <c r="I40" s="25">
        <f t="shared" si="1"/>
        <v>0.47400857739420926</v>
      </c>
      <c r="L40" s="33"/>
      <c r="M40" s="33"/>
      <c r="N40" s="33"/>
      <c r="O40" s="31"/>
    </row>
    <row r="41" spans="1:15" ht="13.5">
      <c r="A41" s="2">
        <v>32</v>
      </c>
      <c r="B41" s="8" t="s">
        <v>32</v>
      </c>
      <c r="C41" s="5">
        <v>0.474</v>
      </c>
      <c r="D41" s="8">
        <v>819.2</v>
      </c>
      <c r="E41" s="6">
        <f t="shared" si="0"/>
        <v>388.3008</v>
      </c>
      <c r="F41" s="4">
        <v>3.03</v>
      </c>
      <c r="G41" s="7">
        <f t="shared" si="2"/>
        <v>1176.5514239999998</v>
      </c>
      <c r="H41" s="19">
        <v>1763.7</v>
      </c>
      <c r="I41" s="25">
        <f t="shared" si="1"/>
        <v>0.6670927164483754</v>
      </c>
      <c r="L41" s="33"/>
      <c r="M41" s="33"/>
      <c r="N41" s="33"/>
      <c r="O41" s="31"/>
    </row>
    <row r="42" spans="1:15" ht="13.5">
      <c r="A42" s="2">
        <v>33</v>
      </c>
      <c r="B42" s="8" t="s">
        <v>33</v>
      </c>
      <c r="C42" s="5">
        <v>0.474</v>
      </c>
      <c r="D42" s="8">
        <v>772.2</v>
      </c>
      <c r="E42" s="6">
        <f t="shared" si="0"/>
        <v>366.0228</v>
      </c>
      <c r="F42" s="4">
        <v>3.03</v>
      </c>
      <c r="G42" s="7">
        <f t="shared" si="2"/>
        <v>1109.049084</v>
      </c>
      <c r="H42" s="19">
        <v>1898.3</v>
      </c>
      <c r="I42" s="25">
        <f t="shared" si="1"/>
        <v>0.5842327788020861</v>
      </c>
      <c r="L42" s="33"/>
      <c r="M42" s="33"/>
      <c r="N42" s="33"/>
      <c r="O42" s="31"/>
    </row>
    <row r="43" spans="1:15" ht="13.5">
      <c r="A43" s="2">
        <v>34</v>
      </c>
      <c r="B43" s="8" t="s">
        <v>34</v>
      </c>
      <c r="C43" s="5">
        <v>0.474</v>
      </c>
      <c r="D43" s="8">
        <v>815</v>
      </c>
      <c r="E43" s="6">
        <f t="shared" si="0"/>
        <v>386.31</v>
      </c>
      <c r="F43" s="4">
        <v>3.03</v>
      </c>
      <c r="G43" s="7">
        <f t="shared" si="2"/>
        <v>1170.5193</v>
      </c>
      <c r="H43" s="19">
        <v>1772.1</v>
      </c>
      <c r="I43" s="25">
        <f t="shared" si="1"/>
        <v>0.6605266632808532</v>
      </c>
      <c r="L43" s="33"/>
      <c r="M43" s="33"/>
      <c r="N43" s="33"/>
      <c r="O43" s="31"/>
    </row>
    <row r="44" spans="1:15" ht="13.5">
      <c r="A44" s="2">
        <v>35</v>
      </c>
      <c r="B44" s="8" t="s">
        <v>55</v>
      </c>
      <c r="C44" s="5">
        <v>0.474</v>
      </c>
      <c r="D44" s="53">
        <v>571</v>
      </c>
      <c r="E44" s="6">
        <f>C44*D44</f>
        <v>270.654</v>
      </c>
      <c r="F44" s="4">
        <v>3.03</v>
      </c>
      <c r="G44" s="7">
        <f>E44*F44</f>
        <v>820.0816199999999</v>
      </c>
      <c r="H44" s="19">
        <v>3291.3</v>
      </c>
      <c r="I44" s="25">
        <f t="shared" si="1"/>
        <v>0.24916647525293953</v>
      </c>
      <c r="L44" s="33"/>
      <c r="M44" s="33"/>
      <c r="N44" s="33"/>
      <c r="O44" s="31"/>
    </row>
    <row r="45" spans="1:15" ht="13.5">
      <c r="A45" s="2">
        <v>36</v>
      </c>
      <c r="B45" s="8" t="s">
        <v>35</v>
      </c>
      <c r="C45" s="5">
        <v>0.474</v>
      </c>
      <c r="D45" s="8">
        <v>1037.6</v>
      </c>
      <c r="E45" s="6">
        <f t="shared" si="0"/>
        <v>491.82239999999996</v>
      </c>
      <c r="F45" s="4">
        <v>3.03</v>
      </c>
      <c r="G45" s="7">
        <f t="shared" si="2"/>
        <v>1490.2218719999998</v>
      </c>
      <c r="H45" s="19">
        <v>3374.1</v>
      </c>
      <c r="I45" s="25">
        <f t="shared" si="1"/>
        <v>0.441664998666311</v>
      </c>
      <c r="L45" s="33"/>
      <c r="M45" s="33"/>
      <c r="N45" s="33"/>
      <c r="O45" s="31"/>
    </row>
    <row r="46" spans="1:15" ht="13.5">
      <c r="A46" s="2">
        <v>37</v>
      </c>
      <c r="B46" s="8" t="s">
        <v>36</v>
      </c>
      <c r="C46" s="5">
        <v>0.474</v>
      </c>
      <c r="D46" s="9">
        <v>263</v>
      </c>
      <c r="E46" s="6">
        <f t="shared" si="0"/>
        <v>124.66199999999999</v>
      </c>
      <c r="F46" s="4">
        <v>3.03</v>
      </c>
      <c r="G46" s="7">
        <f t="shared" si="2"/>
        <v>377.72585999999995</v>
      </c>
      <c r="H46" s="19">
        <v>3344.8</v>
      </c>
      <c r="I46" s="25">
        <f t="shared" si="1"/>
        <v>0.11292928127242284</v>
      </c>
      <c r="L46" s="34"/>
      <c r="M46" s="34"/>
      <c r="N46" s="33"/>
      <c r="O46" s="31"/>
    </row>
    <row r="47" spans="1:15" ht="13.5">
      <c r="A47" s="2">
        <v>38</v>
      </c>
      <c r="B47" s="8" t="s">
        <v>37</v>
      </c>
      <c r="C47" s="5">
        <v>0.474</v>
      </c>
      <c r="D47" s="8">
        <v>992.9</v>
      </c>
      <c r="E47" s="6">
        <f t="shared" si="0"/>
        <v>470.6346</v>
      </c>
      <c r="F47" s="4">
        <v>3.03</v>
      </c>
      <c r="G47" s="7">
        <f t="shared" si="2"/>
        <v>1426.0228379999999</v>
      </c>
      <c r="H47" s="19">
        <v>3136.3</v>
      </c>
      <c r="I47" s="25">
        <f t="shared" si="1"/>
        <v>0.45468317380352635</v>
      </c>
      <c r="L47" s="33"/>
      <c r="M47" s="33"/>
      <c r="N47" s="33"/>
      <c r="O47" s="31"/>
    </row>
    <row r="48" spans="1:15" ht="13.5">
      <c r="A48" s="2">
        <v>39</v>
      </c>
      <c r="B48" s="8" t="s">
        <v>38</v>
      </c>
      <c r="C48" s="5">
        <v>0.474</v>
      </c>
      <c r="D48" s="8">
        <v>696.2</v>
      </c>
      <c r="E48" s="6">
        <f t="shared" si="0"/>
        <v>329.9988</v>
      </c>
      <c r="F48" s="4">
        <v>3.03</v>
      </c>
      <c r="G48" s="7">
        <f t="shared" si="2"/>
        <v>999.896364</v>
      </c>
      <c r="H48" s="19">
        <v>2039.9</v>
      </c>
      <c r="I48" s="25">
        <f t="shared" si="1"/>
        <v>0.49016930437766554</v>
      </c>
      <c r="L48" s="33"/>
      <c r="M48" s="33"/>
      <c r="N48" s="33"/>
      <c r="O48" s="31"/>
    </row>
    <row r="49" spans="1:15" ht="13.5">
      <c r="A49" s="2">
        <v>40</v>
      </c>
      <c r="B49" s="8" t="s">
        <v>39</v>
      </c>
      <c r="C49" s="5">
        <v>0.474</v>
      </c>
      <c r="D49" s="8">
        <v>111</v>
      </c>
      <c r="E49" s="6">
        <f t="shared" si="0"/>
        <v>52.614</v>
      </c>
      <c r="F49" s="4">
        <v>3.03</v>
      </c>
      <c r="G49" s="7">
        <f t="shared" si="2"/>
        <v>159.42041999999998</v>
      </c>
      <c r="H49" s="19">
        <v>1528.4</v>
      </c>
      <c r="I49" s="25">
        <f t="shared" si="1"/>
        <v>0.10430543051557183</v>
      </c>
      <c r="L49" s="34"/>
      <c r="M49" s="34"/>
      <c r="N49" s="34"/>
      <c r="O49" s="31"/>
    </row>
    <row r="50" spans="1:15" ht="13.5">
      <c r="A50" s="2">
        <v>41</v>
      </c>
      <c r="B50" s="8" t="s">
        <v>40</v>
      </c>
      <c r="C50" s="5">
        <v>0.474</v>
      </c>
      <c r="D50" s="8">
        <v>778.5</v>
      </c>
      <c r="E50" s="6">
        <f t="shared" si="0"/>
        <v>369.00899999999996</v>
      </c>
      <c r="F50" s="4">
        <v>3.03</v>
      </c>
      <c r="G50" s="7">
        <f t="shared" si="2"/>
        <v>1118.0972699999998</v>
      </c>
      <c r="H50" s="19">
        <v>2563.1</v>
      </c>
      <c r="I50" s="25">
        <f t="shared" si="1"/>
        <v>0.4362285006437516</v>
      </c>
      <c r="L50" s="33"/>
      <c r="M50" s="33"/>
      <c r="N50" s="33"/>
      <c r="O50" s="31"/>
    </row>
    <row r="51" spans="1:15" ht="13.5">
      <c r="A51" s="2">
        <v>42</v>
      </c>
      <c r="B51" s="8" t="s">
        <v>41</v>
      </c>
      <c r="C51" s="5">
        <v>0.474</v>
      </c>
      <c r="D51" s="8">
        <v>1499.7</v>
      </c>
      <c r="E51" s="6">
        <f t="shared" si="0"/>
        <v>710.8578</v>
      </c>
      <c r="F51" s="4">
        <v>3.03</v>
      </c>
      <c r="G51" s="7">
        <f t="shared" si="2"/>
        <v>2153.899134</v>
      </c>
      <c r="H51" s="19">
        <v>4457.8</v>
      </c>
      <c r="I51" s="25">
        <f t="shared" si="1"/>
        <v>0.48317536318363313</v>
      </c>
      <c r="L51" s="34"/>
      <c r="M51" s="34"/>
      <c r="N51" s="34"/>
      <c r="O51" s="31"/>
    </row>
    <row r="52" spans="1:15" ht="13.5">
      <c r="A52" s="2">
        <v>43</v>
      </c>
      <c r="B52" s="8" t="s">
        <v>42</v>
      </c>
      <c r="C52" s="5">
        <v>0.474</v>
      </c>
      <c r="D52" s="8">
        <v>107</v>
      </c>
      <c r="E52" s="6">
        <f t="shared" si="0"/>
        <v>50.717999999999996</v>
      </c>
      <c r="F52" s="4">
        <v>3.03</v>
      </c>
      <c r="G52" s="7">
        <f t="shared" si="2"/>
        <v>153.67553999999998</v>
      </c>
      <c r="H52" s="19">
        <v>1486</v>
      </c>
      <c r="I52" s="25">
        <f t="shared" si="1"/>
        <v>0.10341557200538357</v>
      </c>
      <c r="L52" s="34"/>
      <c r="M52" s="34"/>
      <c r="N52" s="34"/>
      <c r="O52" s="31"/>
    </row>
    <row r="53" spans="1:15" ht="13.5">
      <c r="A53" s="2">
        <v>44</v>
      </c>
      <c r="B53" s="8" t="s">
        <v>43</v>
      </c>
      <c r="C53" s="5">
        <v>0.474</v>
      </c>
      <c r="D53" s="8">
        <v>655.8</v>
      </c>
      <c r="E53" s="6">
        <f t="shared" si="0"/>
        <v>310.84919999999994</v>
      </c>
      <c r="F53" s="4">
        <v>3.03</v>
      </c>
      <c r="G53" s="7">
        <f t="shared" si="2"/>
        <v>941.8730759999997</v>
      </c>
      <c r="H53" s="19">
        <v>1961.1</v>
      </c>
      <c r="I53" s="25">
        <f t="shared" si="1"/>
        <v>0.4802779440110141</v>
      </c>
      <c r="L53" s="33"/>
      <c r="M53" s="33"/>
      <c r="N53" s="33"/>
      <c r="O53" s="31"/>
    </row>
    <row r="54" spans="1:15" ht="14.25" thickBot="1">
      <c r="A54" s="13"/>
      <c r="B54" s="14" t="s">
        <v>44</v>
      </c>
      <c r="C54" s="15"/>
      <c r="D54" s="17">
        <f>SUM(D9:D53)</f>
        <v>34347.9</v>
      </c>
      <c r="E54" s="16">
        <f>SUM(E9:E53)</f>
        <v>16280.9046</v>
      </c>
      <c r="F54" s="15"/>
      <c r="G54" s="17">
        <f>SUM(G9:G53)</f>
        <v>49331.140937999975</v>
      </c>
      <c r="H54" s="22">
        <f>SUM(H9:H53)</f>
        <v>114275.30000000002</v>
      </c>
      <c r="I54" s="23"/>
      <c r="L54" s="36"/>
      <c r="M54" s="37"/>
      <c r="N54" s="37"/>
      <c r="O54" s="31"/>
    </row>
    <row r="55" spans="1:15" ht="13.5">
      <c r="A55" s="1"/>
      <c r="B55" s="1"/>
      <c r="C55" s="1"/>
      <c r="D55" s="1"/>
      <c r="E55" s="1"/>
      <c r="F55" s="1"/>
      <c r="G55" s="1"/>
      <c r="H55" s="24"/>
      <c r="I55" s="1"/>
      <c r="L55" s="31"/>
      <c r="M55" s="31"/>
      <c r="N55" s="31"/>
      <c r="O55" s="31"/>
    </row>
    <row r="56" spans="1:15" ht="13.5">
      <c r="A56" s="1"/>
      <c r="B56" s="18"/>
      <c r="C56" s="18"/>
      <c r="D56" s="18"/>
      <c r="E56" s="18"/>
      <c r="F56" s="18"/>
      <c r="G56" s="18"/>
      <c r="H56" s="18"/>
      <c r="I56" s="1"/>
      <c r="L56" s="31"/>
      <c r="M56" s="31"/>
      <c r="N56" s="31"/>
      <c r="O56" s="31"/>
    </row>
    <row r="57" spans="1:15" ht="13.5">
      <c r="A57" s="1"/>
      <c r="B57" s="1"/>
      <c r="C57" s="1"/>
      <c r="D57" s="1"/>
      <c r="E57" s="1"/>
      <c r="F57" s="1"/>
      <c r="G57" s="1"/>
      <c r="H57" s="1"/>
      <c r="I57" s="1"/>
      <c r="L57" s="31"/>
      <c r="M57" s="31"/>
      <c r="N57" s="31"/>
      <c r="O57" s="31"/>
    </row>
    <row r="58" spans="12:15" ht="12.75">
      <c r="L58" s="31"/>
      <c r="M58" s="31"/>
      <c r="N58" s="31"/>
      <c r="O58" s="31"/>
    </row>
    <row r="59" spans="12:15" ht="12.75">
      <c r="L59" s="31"/>
      <c r="M59" s="31"/>
      <c r="N59" s="31"/>
      <c r="O59" s="31"/>
    </row>
    <row r="60" spans="12:15" ht="12.75">
      <c r="L60" s="31"/>
      <c r="M60" s="31"/>
      <c r="N60" s="31"/>
      <c r="O60" s="31"/>
    </row>
    <row r="61" spans="12:15" ht="12.75">
      <c r="L61" s="31"/>
      <c r="M61" s="31"/>
      <c r="N61" s="31"/>
      <c r="O61" s="31"/>
    </row>
    <row r="62" spans="12:15" ht="12.75">
      <c r="L62" s="31"/>
      <c r="M62" s="31"/>
      <c r="N62" s="31"/>
      <c r="O62" s="31"/>
    </row>
    <row r="63" spans="12:15" ht="12.75">
      <c r="L63" s="31"/>
      <c r="M63" s="31"/>
      <c r="N63" s="31"/>
      <c r="O63" s="31"/>
    </row>
    <row r="64" spans="12:15" ht="12.75">
      <c r="L64" s="31"/>
      <c r="M64" s="31"/>
      <c r="N64" s="31"/>
      <c r="O64" s="31"/>
    </row>
    <row r="65" spans="12:15" ht="12.75">
      <c r="L65" s="31"/>
      <c r="M65" s="31"/>
      <c r="N65" s="31"/>
      <c r="O65" s="31"/>
    </row>
    <row r="66" spans="12:15" ht="12.75">
      <c r="L66" s="31"/>
      <c r="M66" s="31"/>
      <c r="N66" s="31"/>
      <c r="O66" s="31"/>
    </row>
  </sheetData>
  <sheetProtection/>
  <mergeCells count="14">
    <mergeCell ref="A2:I2"/>
    <mergeCell ref="A3:I3"/>
    <mergeCell ref="E6:E7"/>
    <mergeCell ref="F6:F7"/>
    <mergeCell ref="G6:G7"/>
    <mergeCell ref="H6:H7"/>
    <mergeCell ref="I6:I7"/>
    <mergeCell ref="A4:I4"/>
    <mergeCell ref="A1:I1"/>
    <mergeCell ref="L6:N6"/>
    <mergeCell ref="A6:A7"/>
    <mergeCell ref="B6:B7"/>
    <mergeCell ref="C6:C7"/>
    <mergeCell ref="D6:D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2017-03-06T04:39:25Z</cp:lastPrinted>
  <dcterms:created xsi:type="dcterms:W3CDTF">1996-10-08T23:32:33Z</dcterms:created>
  <dcterms:modified xsi:type="dcterms:W3CDTF">2017-12-21T11:36:10Z</dcterms:modified>
  <cp:category/>
  <cp:version/>
  <cp:contentType/>
  <cp:contentStatus/>
</cp:coreProperties>
</file>