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7716" windowHeight="8448" activeTab="0"/>
  </bookViews>
  <sheets>
    <sheet name="проект на 2017г." sheetId="1" r:id="rId1"/>
  </sheets>
  <definedNames>
    <definedName name="_xlnm.Print_Area" localSheetId="0">'проект на 2017г.'!$A$1:$L$1130</definedName>
  </definedNames>
  <calcPr fullCalcOnLoad="1"/>
</workbook>
</file>

<file path=xl/sharedStrings.xml><?xml version="1.0" encoding="utf-8"?>
<sst xmlns="http://schemas.openxmlformats.org/spreadsheetml/2006/main" count="2090" uniqueCount="777">
  <si>
    <t>Ленина,13</t>
  </si>
  <si>
    <t>Ленина,15</t>
  </si>
  <si>
    <t>Ленина,7</t>
  </si>
  <si>
    <t>Ленина,4</t>
  </si>
  <si>
    <t>Куйбышева,37</t>
  </si>
  <si>
    <t>Куйбышева,22</t>
  </si>
  <si>
    <t>Куйбышева,14</t>
  </si>
  <si>
    <t>Куйбышева,11</t>
  </si>
  <si>
    <t>Космонавтов,18</t>
  </si>
  <si>
    <t>Космонавтов,6</t>
  </si>
  <si>
    <t>Ленина,24</t>
  </si>
  <si>
    <t>Мира,39</t>
  </si>
  <si>
    <t>Мира,35</t>
  </si>
  <si>
    <t>по текущему ремонту ОИ МКД,</t>
  </si>
  <si>
    <t>№ п\п</t>
  </si>
  <si>
    <t>Адрес МКД</t>
  </si>
  <si>
    <t>Вид работ</t>
  </si>
  <si>
    <t>Плановая (сметная) стоимость работ,  руб.</t>
  </si>
  <si>
    <t>Сведения о выполнении работ (месяц)</t>
  </si>
  <si>
    <t>Конструктивные особенности</t>
  </si>
  <si>
    <t>Степень физического износа</t>
  </si>
  <si>
    <t>Космонавтов, 4</t>
  </si>
  <si>
    <t>Итого:</t>
  </si>
  <si>
    <t>Куйбышева, 10</t>
  </si>
  <si>
    <t>Куйбышева, 12</t>
  </si>
  <si>
    <t>Куйбышева, 17</t>
  </si>
  <si>
    <t>Куйбышева, 19</t>
  </si>
  <si>
    <t>Куйбышева, 20</t>
  </si>
  <si>
    <t>Куйбышева, 21</t>
  </si>
  <si>
    <t>Куйбышева, 35</t>
  </si>
  <si>
    <t>Куйбышева, 36</t>
  </si>
  <si>
    <t>Куйбышева, 38</t>
  </si>
  <si>
    <t>Куйбышева, 40</t>
  </si>
  <si>
    <t>Куйбышева, 40а</t>
  </si>
  <si>
    <t>Ленина, 1</t>
  </si>
  <si>
    <t>Ленина, 2</t>
  </si>
  <si>
    <t>Ленина, 3</t>
  </si>
  <si>
    <t>Ленина, 9</t>
  </si>
  <si>
    <t xml:space="preserve">Ленина, 10               </t>
  </si>
  <si>
    <t>Ленина, 17</t>
  </si>
  <si>
    <t>Ленина,19</t>
  </si>
  <si>
    <t>Ленина, 20</t>
  </si>
  <si>
    <t>Ленина, 22</t>
  </si>
  <si>
    <t>Ленина, 25</t>
  </si>
  <si>
    <t>Ленина, 30</t>
  </si>
  <si>
    <t>Мира, 8</t>
  </si>
  <si>
    <t>Мира, 12</t>
  </si>
  <si>
    <t>Мира, 19</t>
  </si>
  <si>
    <t>Мира, 21</t>
  </si>
  <si>
    <t>Мира, 23</t>
  </si>
  <si>
    <t>Мира, 37а</t>
  </si>
  <si>
    <t>Мира, 41</t>
  </si>
  <si>
    <t>Мира, 41а</t>
  </si>
  <si>
    <t>Московская,1</t>
  </si>
  <si>
    <t>Московская, 2</t>
  </si>
  <si>
    <t>Московская, 3</t>
  </si>
  <si>
    <t>Московская, 4</t>
  </si>
  <si>
    <t>Московская, 5</t>
  </si>
  <si>
    <t xml:space="preserve">Московская, 6                 </t>
  </si>
  <si>
    <t>Московская, 7</t>
  </si>
  <si>
    <t>Московская, 9</t>
  </si>
  <si>
    <t>Московская, 12</t>
  </si>
  <si>
    <t>Московская, 14</t>
  </si>
  <si>
    <t>Московская, 15</t>
  </si>
  <si>
    <t>Московская, 17</t>
  </si>
  <si>
    <t>Московская, 19</t>
  </si>
  <si>
    <t>Московская, 20</t>
  </si>
  <si>
    <t>Московская, 21</t>
  </si>
  <si>
    <t>Московская, 22</t>
  </si>
  <si>
    <t>Московская, 25</t>
  </si>
  <si>
    <t>Московская, 27</t>
  </si>
  <si>
    <t>Московская, 29</t>
  </si>
  <si>
    <t>Павлова, 7</t>
  </si>
  <si>
    <t>Павлова, 9</t>
  </si>
  <si>
    <t>Павлова, 11</t>
  </si>
  <si>
    <t>Павлова, 43а</t>
  </si>
  <si>
    <t>Парковая,1</t>
  </si>
  <si>
    <t>Парковая, 2а</t>
  </si>
  <si>
    <t>Парковая, 9</t>
  </si>
  <si>
    <t>Парковая, 11</t>
  </si>
  <si>
    <t>Спортивная, 4</t>
  </si>
  <si>
    <t xml:space="preserve">Спортивная, 11а                    </t>
  </si>
  <si>
    <t xml:space="preserve">Спортивная, 16                 </t>
  </si>
  <si>
    <t>Спортивная, 22</t>
  </si>
  <si>
    <t>Спортивная, 24</t>
  </si>
  <si>
    <t>Строителей, 7</t>
  </si>
  <si>
    <t>Строителей, 7а</t>
  </si>
  <si>
    <t>Строителей, 16</t>
  </si>
  <si>
    <t>Строителей, 17</t>
  </si>
  <si>
    <t>Энергетиков, 4</t>
  </si>
  <si>
    <t>Энергетиков, 10</t>
  </si>
  <si>
    <t>Энергетиков, 16</t>
  </si>
  <si>
    <t>Ленина,10А</t>
  </si>
  <si>
    <t>Плановый срок                           выполнения работ</t>
  </si>
  <si>
    <t>Гарантийный срок,               предлагаемый УО, месяцев</t>
  </si>
  <si>
    <t>Техническое состояние                         (по данным осмотра)</t>
  </si>
  <si>
    <t xml:space="preserve">Куйбышева, 34 </t>
  </si>
  <si>
    <t xml:space="preserve">Ленина,27     </t>
  </si>
  <si>
    <t>Сов.Армии,2</t>
  </si>
  <si>
    <t xml:space="preserve">Ленина, 12     </t>
  </si>
  <si>
    <t xml:space="preserve">Ленина, 11      </t>
  </si>
  <si>
    <t xml:space="preserve">Ленина, 21     </t>
  </si>
  <si>
    <t xml:space="preserve">Мира, 39а      </t>
  </si>
  <si>
    <t xml:space="preserve">Ленина, 28    </t>
  </si>
  <si>
    <t xml:space="preserve">Мира, 39б     </t>
  </si>
  <si>
    <t xml:space="preserve">Спортивная, 36 </t>
  </si>
  <si>
    <t xml:space="preserve">Ленина, 14     </t>
  </si>
  <si>
    <t>Ленина,23</t>
  </si>
  <si>
    <t>Итого по б/с № 1:</t>
  </si>
  <si>
    <t>Итого по б/с № 2:</t>
  </si>
  <si>
    <t>Мира, 13</t>
  </si>
  <si>
    <t>Энергетиков, 6</t>
  </si>
  <si>
    <t>Мира, 9</t>
  </si>
  <si>
    <t>Ленина,8</t>
  </si>
  <si>
    <t>Куйбышева,31</t>
  </si>
  <si>
    <t>Строителей, 11</t>
  </si>
  <si>
    <t>Парковая, 7</t>
  </si>
  <si>
    <t>Ленина,6а</t>
  </si>
  <si>
    <t>Итого по б/с № 3:</t>
  </si>
  <si>
    <t>Итого по б/с № 4:</t>
  </si>
  <si>
    <t>Ленина, 18</t>
  </si>
  <si>
    <t>Итого по МКД:</t>
  </si>
  <si>
    <t>Куйбышева, 42А</t>
  </si>
  <si>
    <t>Энергетиков, 8</t>
  </si>
  <si>
    <t xml:space="preserve">Итого:  </t>
  </si>
  <si>
    <t xml:space="preserve">на 2017г.  </t>
  </si>
  <si>
    <t>Устройство пешеходных дорожек</t>
  </si>
  <si>
    <t>ВП</t>
  </si>
  <si>
    <t>Ремонт вентканалов ( штукатурка)</t>
  </si>
  <si>
    <t>Установка окон ПВХ на 1-х этажах в подъездах № 1,2,3</t>
  </si>
  <si>
    <t>Ремонт откосов после установки окон</t>
  </si>
  <si>
    <t>Ремонт подъезда</t>
  </si>
  <si>
    <t>Текущий ремонт подъездов № 1,2</t>
  </si>
  <si>
    <t>Установка окна ПВХ</t>
  </si>
  <si>
    <t>Восстановление вентшахты в подъезде № 2</t>
  </si>
  <si>
    <t>Снос яблони (у под.№ 2)</t>
  </si>
  <si>
    <t xml:space="preserve"> </t>
  </si>
  <si>
    <t>Установка свето-диодных светильников  с датчиками движения в п.№ 1,2,3</t>
  </si>
  <si>
    <t>Ремонт подъездов</t>
  </si>
  <si>
    <t>Ремонт отмостки</t>
  </si>
  <si>
    <t>Частичный ремонт лестничных маршей и пола</t>
  </si>
  <si>
    <t>Строителей,19</t>
  </si>
  <si>
    <t>Снос тополя у п.№ 4</t>
  </si>
  <si>
    <t>Установка табличек с № подъездов и квартир</t>
  </si>
  <si>
    <t>Ремонт козырька над п.№ 2</t>
  </si>
  <si>
    <t>Доставка песка в песочницу</t>
  </si>
  <si>
    <t>Установка окон ПВХ (8шт.)</t>
  </si>
  <si>
    <t>Установка лавочек у подъездов (4шт)</t>
  </si>
  <si>
    <t>Павлова,51</t>
  </si>
  <si>
    <t>Ремонт теплового узла</t>
  </si>
  <si>
    <t>Ремонт ВДИС водоотведения</t>
  </si>
  <si>
    <t>Ленина,32</t>
  </si>
  <si>
    <t>Строителей,5</t>
  </si>
  <si>
    <t>Спортивная,34</t>
  </si>
  <si>
    <t>Вывод крана для полива газонов ( п.№ 4) с установкой ИПУ</t>
  </si>
  <si>
    <t>Ремонт пола в кухне 1го этажа(под раковиной)</t>
  </si>
  <si>
    <t>Ремонт ВДИС отопления и ГХВС (вреза кранов на стояках)</t>
  </si>
  <si>
    <t>Ремонт ВДИС отопления ( восстановление изоляции подвальной разводки)</t>
  </si>
  <si>
    <t>Ремонт ВДИС отопления (теплоизоляция чердачной разводки)</t>
  </si>
  <si>
    <t>Установка пластинчатого теплообменника</t>
  </si>
  <si>
    <t>Устройство циркуляции ГВС (по подвалу)</t>
  </si>
  <si>
    <t>Космонавтов,      16А</t>
  </si>
  <si>
    <t>Разработка проектно-сметной документации на установку теплообменника</t>
  </si>
  <si>
    <t>Теплоизоляция трубопровода отопления (частично, подвальная разводка)</t>
  </si>
  <si>
    <t>Ревизия запорной арматуры  ВДИС отопления</t>
  </si>
  <si>
    <t>Ревизия запорной арматуры на стояках ВДИС отопления</t>
  </si>
  <si>
    <t>Восстановление теплоизоляции (частично)</t>
  </si>
  <si>
    <t>Установка окон ПВХ (подъезд № 3)</t>
  </si>
  <si>
    <t>Ремонт подъездов № 1-3</t>
  </si>
  <si>
    <t>Ремонт подъездов № 4-6</t>
  </si>
  <si>
    <t>Ремонт подъездов № 7-9</t>
  </si>
  <si>
    <t>Ремонт подъездов № 7-10</t>
  </si>
  <si>
    <t>Ремонт подъездов № 11-13</t>
  </si>
  <si>
    <t>Ревизия теплового узла</t>
  </si>
  <si>
    <t>Восстановление т/изоляции чердачной разводки</t>
  </si>
  <si>
    <t>Замена трубопровода отопления (частично)</t>
  </si>
  <si>
    <t>Подготовка к отопительному сезону</t>
  </si>
  <si>
    <t>Ремонт теплового узла (замена 2шт. задвижек)</t>
  </si>
  <si>
    <t>Ремонт теплового узла ,в т.ч.ч замена 2шт. задвижек)</t>
  </si>
  <si>
    <t xml:space="preserve">Ревизия запорной арматуры </t>
  </si>
  <si>
    <t>Ремонт ВДИС отопления (врезка кранов на стояки подвальной разводки)</t>
  </si>
  <si>
    <t>Ремонт ВДИС ГВС (частично)</t>
  </si>
  <si>
    <t>Ревизия запорной арматуры</t>
  </si>
  <si>
    <t>Восстановление теплоизоляции ( частично)</t>
  </si>
  <si>
    <t>Ремонт ВДИС отопления ( изоляция т/п подвальной разводки)</t>
  </si>
  <si>
    <t>Теплоизоляция трубопровода отопления</t>
  </si>
  <si>
    <t>Ремонт ВДИС отопления (частично замена, изоляция трубопровода)</t>
  </si>
  <si>
    <t>Частичная замена т/изоляции на чердаке.</t>
  </si>
  <si>
    <t>Ревизия запорной арматуры.</t>
  </si>
  <si>
    <t>Покраска входных металлических дверей.</t>
  </si>
  <si>
    <t>Ремонт подъездов.</t>
  </si>
  <si>
    <t>Установка п/ящиков.</t>
  </si>
  <si>
    <t>Окраска входных дверей.</t>
  </si>
  <si>
    <t>Установка окон ПВХ.</t>
  </si>
  <si>
    <t>Установка двери в подвал.</t>
  </si>
  <si>
    <t>Ремонт подъездов, замена почтовых ящиков.</t>
  </si>
  <si>
    <t>Установка урн.</t>
  </si>
  <si>
    <t>Ремонт подъезда № 2.</t>
  </si>
  <si>
    <t>Установка металлической двери п. № 2.</t>
  </si>
  <si>
    <t>Ремонт слуховых окон.</t>
  </si>
  <si>
    <t>Ремонт подъездов (покраска пола).</t>
  </si>
  <si>
    <t>Ремонт подъездов № 1, 2.</t>
  </si>
  <si>
    <t>Частичный ремонт цоколя.</t>
  </si>
  <si>
    <t>Установка досок объявлений.</t>
  </si>
  <si>
    <t>Демонтаж балкона в квартире № 12.</t>
  </si>
  <si>
    <t>Ремонт поручней, ступеней.</t>
  </si>
  <si>
    <t>Ремонт цоколя (душевая).</t>
  </si>
  <si>
    <t>Установка козырька п. № 2.</t>
  </si>
  <si>
    <t>Ремонт входной двери п. № 3 (замена доводчика).</t>
  </si>
  <si>
    <t>Ремонт крыши над балконами.</t>
  </si>
  <si>
    <t>Устройство заземления.</t>
  </si>
  <si>
    <t>Замена ламп в подвальном помещении на энергосберегающие.</t>
  </si>
  <si>
    <t>Устройство заземляющего контура.</t>
  </si>
  <si>
    <t>Замена светильников освещения лестничных клеток.</t>
  </si>
  <si>
    <t>Замена ламп в сети освещения подвала на энергосберегающие.</t>
  </si>
  <si>
    <t>Установка заземляющего контура.</t>
  </si>
  <si>
    <t>Установка светодиодных светильников  с датчиками движения.</t>
  </si>
  <si>
    <t>Ремонт ВДИС электроснабжения (сеть освещения подъезда и доводка до квартир).</t>
  </si>
  <si>
    <t>Установка светильников с датчиками движения и устройство заземления.</t>
  </si>
  <si>
    <t xml:space="preserve">Устройство освещения лестничных клеток светильниками с датчиками движения.  </t>
  </si>
  <si>
    <t>Монтаж заземления.</t>
  </si>
  <si>
    <t>Замена ламп в сети освещения подвала и лестничных клеток на энергосберегающие.</t>
  </si>
  <si>
    <t>Замена ВРУ и вводного кабеля.</t>
  </si>
  <si>
    <t>Замена стояков электроснабжения квартир в подъезде № 1 и 3.</t>
  </si>
  <si>
    <t>Установка светодиодного прожектора для освещения преддомовой территории.</t>
  </si>
  <si>
    <t>Ремонт электросетей 1 этаж левое крыло.</t>
  </si>
  <si>
    <t>Замена светильников на лестничных клетках на светодиодные с датчиками движения.</t>
  </si>
  <si>
    <t>Установка светильников с датчиками движения в подъезде № 3 (2 штуки).</t>
  </si>
  <si>
    <t>Разработка проекта на установку теплообменника</t>
  </si>
  <si>
    <t>Ремонт ВДИС отопления (частично замена трубопровода)</t>
  </si>
  <si>
    <t>Парковая,3</t>
  </si>
  <si>
    <t>Опиловка 1 тополя</t>
  </si>
  <si>
    <t>Устройство заземляющего контура</t>
  </si>
  <si>
    <t>Замена ОПУ ХВС</t>
  </si>
  <si>
    <t>Подготовка к к отопительному сезону</t>
  </si>
  <si>
    <t>Подготовка к  отопительному сезону</t>
  </si>
  <si>
    <t>находящихся в управлении/обслуживании   ООО "Жилсоюз"</t>
  </si>
  <si>
    <t>Установка урн (4шт)</t>
  </si>
  <si>
    <t>Замена светильников в сети освещения лестничных клеток (16шт).</t>
  </si>
  <si>
    <t>Установка открыв.окон ПХВ в подв. помещениях (2шт)</t>
  </si>
  <si>
    <t>Ремонт крыши</t>
  </si>
  <si>
    <t>Ремонт  водосточных труб (8шт)</t>
  </si>
  <si>
    <t>Непредвиденные ремонты,</t>
  </si>
  <si>
    <t>в том числе:</t>
  </si>
  <si>
    <t>без учета стоимости ремонта крыши</t>
  </si>
  <si>
    <t>Замена стояков электроснабжения квартир</t>
  </si>
  <si>
    <t>Замена светильников в сети освещения лестничных клеток с датчиками движения (16шт)</t>
  </si>
  <si>
    <t>Утепление чердачного перекрытия.</t>
  </si>
  <si>
    <t>Установка теплообменника</t>
  </si>
  <si>
    <t>Замена стояков электроснабжения квартир в п. № 1,4</t>
  </si>
  <si>
    <t>Ремонт подъездов, покраска входных дверей(частично)</t>
  </si>
  <si>
    <t>Установка новых почтовых ящиков</t>
  </si>
  <si>
    <t xml:space="preserve"> Ремонт козырьков</t>
  </si>
  <si>
    <t>Устройство ограждения цветников у подъездов</t>
  </si>
  <si>
    <t>по факту</t>
  </si>
  <si>
    <t>Установка почтовых ящиков</t>
  </si>
  <si>
    <t xml:space="preserve">Установка почтовых ящиков </t>
  </si>
  <si>
    <t>Ремонт предподъездной площадки п.№ 8</t>
  </si>
  <si>
    <t xml:space="preserve">Частичный ремонт крыши над п.№ 8 </t>
  </si>
  <si>
    <t>Непрелдвиденные ремонты,</t>
  </si>
  <si>
    <t>Установка окон ПВХ в подъездах № 11,12</t>
  </si>
  <si>
    <t>Ремонт ендовы</t>
  </si>
  <si>
    <t>в  том числе:</t>
  </si>
  <si>
    <t>Непредвиденные  ремонты,</t>
  </si>
  <si>
    <t>Ремонт конструктивных элементов строительных конструкций</t>
  </si>
  <si>
    <t>Ремонт конструктивных элементов строительных конструкций ( козырьков, крылец).</t>
  </si>
  <si>
    <t>Ремонт ВДИС отопления (частично замена т/п  с врезкой кранов постоячно, заменой трубопровода на вводе)</t>
  </si>
  <si>
    <t>Ремонт ВДИС водоотведения (частично, подвал)</t>
  </si>
  <si>
    <t>Ремонт конструктивных элементов сторительных конструкций(ступеней в подъездах, окраска входных дверей)</t>
  </si>
  <si>
    <t>Замена вводно-распределительного шкафа</t>
  </si>
  <si>
    <t>Установка свето-диодных светильников с датчиками движения</t>
  </si>
  <si>
    <t>Ремонт подъездов, установка почтовых ящиков</t>
  </si>
  <si>
    <t>Замена стояков электроснабжения квартир в п. № 2</t>
  </si>
  <si>
    <t>Ремонт ВДИС отопления ( замена участка трубопровода, ремонт т/у)</t>
  </si>
  <si>
    <t>Ремонт ВДИС водоотведения (частично замена стояков в квартирах)</t>
  </si>
  <si>
    <t>Установка окон ПВХ (6шт), ремонт откосов</t>
  </si>
  <si>
    <t>Замена ВРУ</t>
  </si>
  <si>
    <t>Ремонт конструктивных элементов строительных конструкций (ступеней, поручней,покраска входных дверей)</t>
  </si>
  <si>
    <t>Ремонт ВДИС отопления (частично замена т/п с врезкой кранов постоячно)</t>
  </si>
  <si>
    <t>Ремонт конструктивных элементов строительных конструкций (козырьки,цоколь,покраска входных дверей)</t>
  </si>
  <si>
    <t>Замена стояков электроснабжения квартир п.№ 2</t>
  </si>
  <si>
    <t>Ремонт подъезда № 1</t>
  </si>
  <si>
    <t>Замена стояков электроснабжения квартир п.№ 1</t>
  </si>
  <si>
    <t>Ремонт ВДИС отопления ( изоляция трубопровода  чердачной разводки)</t>
  </si>
  <si>
    <t>Установка окон ПВХ (2шт)</t>
  </si>
  <si>
    <t>Замена стояков электроснабжения квартир(план 2016г)</t>
  </si>
  <si>
    <t>Реконструкция двери, ремонт предподъездной площадки  подъезда  № 2.</t>
  </si>
  <si>
    <t>Ремонт конструктивных элементов строительных конструкций ( поручней, покараска входных дверей, частично цоколь)</t>
  </si>
  <si>
    <t xml:space="preserve">Помывка окон в подъездах </t>
  </si>
  <si>
    <t>Замена стояков электроснабжения квартир в п.№ 1</t>
  </si>
  <si>
    <t>Обеспечение рециркуляции воды в системе ГВС по подвалу МКД.</t>
  </si>
  <si>
    <t xml:space="preserve"> до 700 тыс.руб.</t>
  </si>
  <si>
    <t>без учета стоимости работ по модернизации ИПТ</t>
  </si>
  <si>
    <t>Разработка проекта на модернизацию ИТП  с установкой  и настройкой аппаратуры автом. упр-я параметрами воды в системе ГВС и установкой пластинчатого теплообменника</t>
  </si>
  <si>
    <t>Ремонт (асфальтирование) дорожки  к подъезду № 8</t>
  </si>
  <si>
    <t>Гос.поверка ОПУ тепла</t>
  </si>
  <si>
    <t>Устройство освещения домовой территории светодиодными светильниками с фотореле (2шт)</t>
  </si>
  <si>
    <t>Ремонт крыши (ветровая доска)</t>
  </si>
  <si>
    <t>Ремонт теплового узла,замена залвижек</t>
  </si>
  <si>
    <t>Замена козырьков  (3шт)</t>
  </si>
  <si>
    <t>Ремонт конструктивных элементов стороительных конструкций (покраска входных дверей, ремонт ступеней, поручней, частино цоколь)</t>
  </si>
  <si>
    <t>Ремонт ВДИС отопления (чердачная разводка частично, теплоизоляция т/п)</t>
  </si>
  <si>
    <t>Ремонт ВДИС ГХВС (частично чердак)</t>
  </si>
  <si>
    <t>Ремонт подъезда № 2</t>
  </si>
  <si>
    <t>Ремонт конструктивных элементов стороительных конструкций ( ступени, пол в подъезде, покраска входных дверей)</t>
  </si>
  <si>
    <t>Установка окна ПВХ с ремонтом откосов</t>
  </si>
  <si>
    <t>Ремонт конструктивных элементов сторительных конструкций (покраска входных дверей, установка  окна ПВХ с ремонтом откосов)</t>
  </si>
  <si>
    <t>Ремонт ВДИС отопления (частичная замена трубопровода чердачной разводки, теплоизоляция т/п)</t>
  </si>
  <si>
    <t>Благоустройство придомовой территории (ремонт ограждений газонов)</t>
  </si>
  <si>
    <t xml:space="preserve"> Благоустройство придомовой территории ( ремонт ограждения газонов, установка скамейки)</t>
  </si>
  <si>
    <t>Ремонт ВДИС отопления (ревизия)</t>
  </si>
  <si>
    <t>Ремонт конструктивных элементов строительных конструкций ( пол и ступени в подъездах, покраска входных дверей, ремонт приподъездных площадок)</t>
  </si>
  <si>
    <t>Благоустройство придомовой территории (ремонт ограждений газонов, покраска и ремонт лавочек)</t>
  </si>
  <si>
    <t xml:space="preserve">Установка светильников с датчиками движения </t>
  </si>
  <si>
    <t>Ремонт ВДИС ХВС (замена т/п ХВС от фундамента до крана в подъезде № 1)</t>
  </si>
  <si>
    <t>Ремонт конструктивных элементов строительных конструкций ( покраска входных дверей, ремонт пола и ступеней)</t>
  </si>
  <si>
    <t>Благоустройство придомовой территории ( покраска и ремонт ограждений газонов, лавочек, установка новых урн)</t>
  </si>
  <si>
    <t>Демонтаж антенн с крыши дома</t>
  </si>
  <si>
    <t>Ремонт конструктивных элементов строительных конструкций ( покраска входных дверей, установка окна ПВХ в подъезде № 2)</t>
  </si>
  <si>
    <t>Ремонт теплового узла, смена задвижек</t>
  </si>
  <si>
    <t>Ремонт ВДИС отопления ( смена стояков поквартирно)</t>
  </si>
  <si>
    <t>Восстановление вентшахты</t>
  </si>
  <si>
    <t>Ремонт ВДИС электроснабжения, в том числе замена ВРУ</t>
  </si>
  <si>
    <t>Ремонт вентшахты п.№ 2</t>
  </si>
  <si>
    <t>Ремонт крыши (ветровой доски, ендовы п.№ 3)</t>
  </si>
  <si>
    <t>Благоустройство придомовой территории ( доставка песка в песочницы, краска для проведения субботника по покраске МАФ)</t>
  </si>
  <si>
    <t>Ремонт ВДИС отопления ( теплоизоляция)</t>
  </si>
  <si>
    <t>Ремонт конструктивных элементов строительных конструкций(балконных плит, предподъездных площадок)</t>
  </si>
  <si>
    <t>Ремонт ВДИС ГХВС (замена лежака ГВС, вводной задвижки ХВС)</t>
  </si>
  <si>
    <t>Частичный ремонт подъездов № 1,2,3 ( побелка и  покраска пола)</t>
  </si>
  <si>
    <t>Снос 2 деревьев(совместно с Ленина,13)</t>
  </si>
  <si>
    <t>Благоустройство придомовой территории (ремонт МАФ на детской площадке совместно с Куйбышева,20 и Ленина,13)</t>
  </si>
  <si>
    <t>Ремонт сети освещения подъезда № 2 (тамбур)</t>
  </si>
  <si>
    <t>Снос 2 деревьев (совместно с Ленина,11)</t>
  </si>
  <si>
    <t>Ремонт ВДИС отопления (замена трубопровода  Ø37, изоляция чердачной разсводки)</t>
  </si>
  <si>
    <t xml:space="preserve">Ремонт ВДИС отопления(восстановление теплоизоляции трубопровода чердак) </t>
  </si>
  <si>
    <t>в том числе6</t>
  </si>
  <si>
    <t>Ремонт конструктивных элементов строительных конструкций ( ремонт предподъездной площадки, покраска входных дверей)</t>
  </si>
  <si>
    <t>Благоустройство придомовой территории</t>
  </si>
  <si>
    <t>Ремонт ВДИС водоотведения (замена стояка в кв.№ 2)</t>
  </si>
  <si>
    <t>Благоустройство придомовой територии</t>
  </si>
  <si>
    <t>Ремонт ВДИС ХГВС (ревизия т/п,замена стояков ХГВС в кв.№ 1,2)</t>
  </si>
  <si>
    <t>Установка светильников с датчиками движения</t>
  </si>
  <si>
    <t xml:space="preserve">Ремонт конструктивных элементов строительных конструкций (покраска входных дверей, частичный ремонт подъездов) </t>
  </si>
  <si>
    <t>Ремонт ВДИС отопления ( частичная замена трубопровода чердачной разводки)</t>
  </si>
  <si>
    <t>Монтаж заземления</t>
  </si>
  <si>
    <t>Благоустройство придомовой территории (ремонт МАФ на детской площадке, краска и известь  для проведения субботника)</t>
  </si>
  <si>
    <t>Ремонт ВДИС отопления (ремонт т/у, замена изоляции)</t>
  </si>
  <si>
    <t>Ремонт ВДИС ГХВС (частичная замена трубопровода  ХГВС по-квартирно)</t>
  </si>
  <si>
    <t>монтаж заземления</t>
  </si>
  <si>
    <t>Ремонт ВДИС электроснабжения, в том числе:</t>
  </si>
  <si>
    <t>устройство освещения лестничных клеток светильниками с датчиками движения</t>
  </si>
  <si>
    <t>Ремонт ВДИС отопления (ремонт т/у, восстановление изоляции)</t>
  </si>
  <si>
    <t>Ремонт ВДИС электроснабжения в подъезде № 1</t>
  </si>
  <si>
    <t>Ремонт т/у (ревизия запорной арматуры)</t>
  </si>
  <si>
    <t>Ревизия теплоузла</t>
  </si>
  <si>
    <t>Установка скамейки</t>
  </si>
  <si>
    <t>Монтаж прожекторов с фотореле</t>
  </si>
  <si>
    <t>Устройство освещения лестничных клеток светильниками с датчиками движения</t>
  </si>
  <si>
    <t xml:space="preserve">Установка новых козырьков </t>
  </si>
  <si>
    <t>Ремонт ВДИС отопления(частичная замена т/п)</t>
  </si>
  <si>
    <t>Ремонт подъездов № 2,3 с установкой новых п/я</t>
  </si>
  <si>
    <t>Ремонт ВДИС отопления (частичная замена т/п, чердак)</t>
  </si>
  <si>
    <t>Благоустройство придомовой территории ( опиловка деревьев, краска для проведения субботника)</t>
  </si>
  <si>
    <t>Благоустройство придомовой территории ( опиловка деревьев, краска для проведения субботника,частичный ремонт МАФ на детской площадке)</t>
  </si>
  <si>
    <t>Ремонт т/у(замена задвижек)</t>
  </si>
  <si>
    <t>Благоустройство придомовой территории (опиловка деревьев, краска для проведения субботника)</t>
  </si>
  <si>
    <t>Ремонт подъездов с установкой новых почтовых ящиков</t>
  </si>
  <si>
    <t>Ремонт ВДИС отопления (частично замена т/и и изоляции чердачной разводки)</t>
  </si>
  <si>
    <t xml:space="preserve">Замена стояка канализации в бомбоубежище. </t>
  </si>
  <si>
    <t>Ремонт ВДИС отопления(частично замена т/п,чердак)</t>
  </si>
  <si>
    <t>Ремонт слуховых окон</t>
  </si>
  <si>
    <t>Демонтаж балкона п. № 3</t>
  </si>
  <si>
    <t>Ремонт крыши (замена  ветровой доски)</t>
  </si>
  <si>
    <t xml:space="preserve">Демонтаж антенны на крыше </t>
  </si>
  <si>
    <t>Ремонт т/у</t>
  </si>
  <si>
    <t>Ремонт ВДИС водоотведения (замена канализации по-квартирно)</t>
  </si>
  <si>
    <t>Ремонт ВДИС отопления (замена стояков отопления в подъездах и подвале, врезка сбросных кранов)</t>
  </si>
  <si>
    <t>Ремонт конструктивных элементов строительных конструкций ( частично ремонт цоколя,отмостки, окраска входных дверей, ремонт крыльца, козырька)</t>
  </si>
  <si>
    <t>Замена стояков электроснабжения квартир (подъезд № 1)</t>
  </si>
  <si>
    <t xml:space="preserve">Ремонт ВДИС отопления (замена участка стояка отопления в квартире № 16, частичный ремонт  чердачной разводки) </t>
  </si>
  <si>
    <t>Ремонт входной группы в п.№ 1 , 2.</t>
  </si>
  <si>
    <t>Ремонт подъездов № 1, 2 с установкой новых почтовых ящиков</t>
  </si>
  <si>
    <t>Ремонт освещения подъезда № 2</t>
  </si>
  <si>
    <t>Ревизия запорной арматуры в т/у</t>
  </si>
  <si>
    <t>Благоустройство придомовой территории ( краска для проведения субботника, установка урн у подъездов, опиловка деревьев)</t>
  </si>
  <si>
    <t>Битонирование пола в тамбуре</t>
  </si>
  <si>
    <t>Установка светильников с датчиками движения(3шт)</t>
  </si>
  <si>
    <t>Ремонт ВДИС отопления (частичная замена изоляции чердачной разводки)</t>
  </si>
  <si>
    <t>Ремонт конструктивных элементов строительных конструкций (частичный ремонт цоколя,козырька)</t>
  </si>
  <si>
    <t>Благоустройство придомовой территории ( установка скамейки, урны)</t>
  </si>
  <si>
    <t>Частичный ремонт крыши (замена шифера)</t>
  </si>
  <si>
    <t>Благоустройство придомовой территории ( установка урн, скамеек, краска для проведения субботника)</t>
  </si>
  <si>
    <t>Установка досок объявлений</t>
  </si>
  <si>
    <t>Окраска входных дверей</t>
  </si>
  <si>
    <t>Ремонт пола в тамбуре подъезда № 4</t>
  </si>
  <si>
    <t>Ревизия запорной арматуры в теплоузле</t>
  </si>
  <si>
    <t xml:space="preserve">Ремонт ВДИС отопления (восстановление т/изляции в подвале) </t>
  </si>
  <si>
    <t>Благоустройство придомовой территории ( опиловка деревьев)</t>
  </si>
  <si>
    <t>Ремонт конструктивных элементов строительных констукций ( крыльца)</t>
  </si>
  <si>
    <t xml:space="preserve">Установка новых входных деревянных дверей </t>
  </si>
  <si>
    <t xml:space="preserve">Ремонт ВДИС водоотведения (замена участков трубопровода) </t>
  </si>
  <si>
    <t>Замена окон ПВХ в подвале на открывающиеся</t>
  </si>
  <si>
    <t>Благоустройство придомовой территории ( частичный ремонт МАФ на д/площадке, краска для проведения субботника)</t>
  </si>
  <si>
    <t>Замена стояков электроснабжения квартир в п. № 1</t>
  </si>
  <si>
    <t>Без учета стоимости ремонта крыши</t>
  </si>
  <si>
    <t>Благоустройство придомовой территории (ремонт пешеходных дорожек)</t>
  </si>
  <si>
    <t>Демонтаж балкона</t>
  </si>
  <si>
    <t>Покраска металлических дверей</t>
  </si>
  <si>
    <t>Установка скамейки у п. № 4</t>
  </si>
  <si>
    <t>Установка окон ПВХ (4шт. на 1эт.)</t>
  </si>
  <si>
    <t>Установка свето-диодных светильников с датчиками дв-я в п.№ 1</t>
  </si>
  <si>
    <t>Ремонт ВДИС ГХВС (в т/у, врезка кранов постоячно)</t>
  </si>
  <si>
    <t>Ремонт ВДИС водоотведения(частичная замена,подвал)</t>
  </si>
  <si>
    <t>Теплоизоляция чердачной разводки</t>
  </si>
  <si>
    <t>Установка урн</t>
  </si>
  <si>
    <t>Ремонт пола в тамбуре п. № 3</t>
  </si>
  <si>
    <t>Ремонт козырьков</t>
  </si>
  <si>
    <t>Ремонт сети освещения подвала и лестничных клеток</t>
  </si>
  <si>
    <t>Устройство щита распределительного под нежилые помещения</t>
  </si>
  <si>
    <t>Ремонт ВДИС отопления (восстановление изоляции т/пчердачной и подвальной разводок)</t>
  </si>
  <si>
    <t>Ремонт цоколя</t>
  </si>
  <si>
    <t>Ревизия щитов этажных с заменой автоматов, нулевых шин и пакетников</t>
  </si>
  <si>
    <t>Ремонт водосточки</t>
  </si>
  <si>
    <t>Ремонт крыши (частично)</t>
  </si>
  <si>
    <t>Ремонт ВДИС отопления (врезка кранов на стояки  Ø15 - 27 шт., Ø20 - 10 шт.)</t>
  </si>
  <si>
    <t>Благоустройство придомовой территории ( ремонт и окраска свамеек, ограждений, опиловка деревьев)</t>
  </si>
  <si>
    <t>Замена стояков электроснабжения</t>
  </si>
  <si>
    <t>Ремонт цоколя (частично)</t>
  </si>
  <si>
    <t>Ремонт ВДИС водоотведения (замена лежака в подвале)</t>
  </si>
  <si>
    <t>Ремонт ВДИС ХГВС (замена лежака ХГВС, подвал)</t>
  </si>
  <si>
    <t>Ремонт ВДИС ГВС (замена трубопровода  в под. № 2)</t>
  </si>
  <si>
    <t>Ремонт ВДИС электроснабжения</t>
  </si>
  <si>
    <t xml:space="preserve">Установка свето-диодных светильников с датчиками движения </t>
  </si>
  <si>
    <t>Ремонт подъездов,в т.ч. ремонт пола</t>
  </si>
  <si>
    <t>Ремонт ВДИС водоотведения(замена канализационных стояков, подвал,  частично)</t>
  </si>
  <si>
    <t>Ремонт ВДИС отопления (установка автоматических воздухоотводов на 5-х этажах)</t>
  </si>
  <si>
    <t>Ремонт цоколя(частично)</t>
  </si>
  <si>
    <t>Ремонт ВДИС электроснабжения подвала (№2)</t>
  </si>
  <si>
    <t>Ремонт ВДИС электроснабжения (монтаж заземления)</t>
  </si>
  <si>
    <t>Ремонт ВДИС электроснабжения( установка датчиков движения в систему освещения подъезда)</t>
  </si>
  <si>
    <t>Ремонт т/у (замена задвижек)</t>
  </si>
  <si>
    <t>Ремонт ВДИС электроснабжения(монтаж заземления)</t>
  </si>
  <si>
    <t xml:space="preserve">Ремонт ВДИС ХГВС(частичная замена стояков )  </t>
  </si>
  <si>
    <t>Ремонт фасада (цоколь,отмостка)</t>
  </si>
  <si>
    <t xml:space="preserve">Замена задвижек </t>
  </si>
  <si>
    <t>Ремонт ВДИС электроснабжения(замена вводного рубильника и разводящих сетей)</t>
  </si>
  <si>
    <t>Гос.поверка теплосчетчика</t>
  </si>
  <si>
    <t xml:space="preserve">Ремонт помещений общего пользования </t>
  </si>
  <si>
    <t>Установка окон ПВХ</t>
  </si>
  <si>
    <t>Ремонт ВДИС электроснабжения (устройство заземляющего контура)</t>
  </si>
  <si>
    <t>Ремонт приямков</t>
  </si>
  <si>
    <t xml:space="preserve">Ремонт т/у  </t>
  </si>
  <si>
    <t>Ремонт ВДИС ХВС (замена транзитной трубы, подвал)</t>
  </si>
  <si>
    <t>Ремонт ВДИС электроснабжения (подвал)</t>
  </si>
  <si>
    <t>Благоустройство придомовой территории (установка бардюрного камня)</t>
  </si>
  <si>
    <t>Ремонт ВДИС ХВС (замена крана на вводе)</t>
  </si>
  <si>
    <t>Благоустройство придомовой территории ( покраска ограждений, лавочки)</t>
  </si>
  <si>
    <t>Ревизия т/у</t>
  </si>
  <si>
    <t>Ремонт ВДИС электроснабжения (разводящих сетей по подъездам № 2,3, частично п.№ 1)</t>
  </si>
  <si>
    <t>Ремонт подъезда № 3</t>
  </si>
  <si>
    <t xml:space="preserve">Ремонт ВДИС ХВС (замена трубы в подъезде № 2) </t>
  </si>
  <si>
    <t xml:space="preserve">Ремонт т/у (замена задвижек  Ø50 - 2 шт., частично замена трубы Ø57) </t>
  </si>
  <si>
    <t>в том числе</t>
  </si>
  <si>
    <t>Ремонт ВДИС электроснабжения (устройство освещения подвала № 2</t>
  </si>
  <si>
    <t>Ремонт крыши (ветровые доски)</t>
  </si>
  <si>
    <t xml:space="preserve">Установка окон ПВХ (8шт), ремонт откосов </t>
  </si>
  <si>
    <t>Ремонт ВДИС электроснабжения (разводящие сети по подъездам № 1,2)</t>
  </si>
  <si>
    <t>Ремонт т/у, замена задвижек, смена трубопровода</t>
  </si>
  <si>
    <t>Ремонт подъезда (побелка, покраска)</t>
  </si>
  <si>
    <t>Ремонт ВДИС отопления (частичная замена изоляции лежаков отопления чердачной разводки)</t>
  </si>
  <si>
    <t>Ремонт ВДИС ГХВС (ревизия трубопровода)</t>
  </si>
  <si>
    <t>Благоустройство придомовой территории ( окраска ограждений, краска для проведения субботника)</t>
  </si>
  <si>
    <t>Установка свето-диодных прожекторов над п.№ 1,2</t>
  </si>
  <si>
    <t>Ремонт ВДИС ГХВС (частичная замена трубопровода ГВС в квартирах № 3, 7)</t>
  </si>
  <si>
    <t>Ремонт ВДИС отопления (частичная замена трубопровода,  восстановление изоляции).</t>
  </si>
  <si>
    <t>Ремонт крыши (замена  ветровой  доски)</t>
  </si>
  <si>
    <t>Благоустройство придомовой территории ( устройство ограждения газонов, краска для проведения субботника)</t>
  </si>
  <si>
    <t>Ремонт козырька над подъездом  № 2.</t>
  </si>
  <si>
    <t>Замена ВРУ (вводной кабель+вводной шкаф)</t>
  </si>
  <si>
    <t xml:space="preserve">Ревизия т/у             </t>
  </si>
  <si>
    <t>Ремонт ВДИС отопления ( теплоизоляция т/п)</t>
  </si>
  <si>
    <t>Ремонт цоколя(частично).</t>
  </si>
  <si>
    <t>Ремонт ВДИС  отопления( восстановление изоляции)</t>
  </si>
  <si>
    <t>Ремонт пола п. № 1</t>
  </si>
  <si>
    <t>Ремонт ВДИС отопления ( частичная замена трубопровода)</t>
  </si>
  <si>
    <t xml:space="preserve">Устройство освещения преддомовой территории свето-диодными прожекторами с фотореле </t>
  </si>
  <si>
    <t>Ремонт ВДИС отопления (замена участка трубопровода, теплоизоляция)</t>
  </si>
  <si>
    <t>Ремонт ВДИС электроснабжения (монтаж заземляющего контура)</t>
  </si>
  <si>
    <t>Ремонт ВДИС электроснабжения (замена стояков электроснабжения квартир) в п.№ 1,2,3,4</t>
  </si>
  <si>
    <t>Опиловка  деревьев</t>
  </si>
  <si>
    <t>Ремонт ВДИС отопления (ревизия запорной арматуры) отопления.</t>
  </si>
  <si>
    <t>Ремонт козырька</t>
  </si>
  <si>
    <t>Ремонт ВДИС электроснабжения (освещение подвала)</t>
  </si>
  <si>
    <t>Гос. поверка теплосчетчика</t>
  </si>
  <si>
    <t>Частичный ремонт крыши (решение от 22.08.2016г.)</t>
  </si>
  <si>
    <t xml:space="preserve">Ремонт ВДИС отопления (изоляция  т/п чердачной разводки) </t>
  </si>
  <si>
    <t>Устройство освещения лестничных клеток светильниками с датчиками движения (корпус № 2)</t>
  </si>
  <si>
    <t>Установка входной метал.двери с КДС в подъезд № 2</t>
  </si>
  <si>
    <r>
      <t>Ремонт т/у (замена задвижек Ø</t>
    </r>
    <r>
      <rPr>
        <sz val="8"/>
        <rFont val="Times New Roman"/>
        <family val="1"/>
      </rPr>
      <t xml:space="preserve"> 80)</t>
    </r>
  </si>
  <si>
    <t>Установка окон ПВХ (8шт),ремонт откосов</t>
  </si>
  <si>
    <t>Ремонт козырька п. № 1</t>
  </si>
  <si>
    <t xml:space="preserve"> Ревизия запорной арматуры ВДИС отопления.</t>
  </si>
  <si>
    <t>Ремонт (частично)  цоколя у подъезда № 4</t>
  </si>
  <si>
    <t>Восстановление работы  КДС (двери подъезда № 2)</t>
  </si>
  <si>
    <t>Ремонт вентканалов (5шт.) подъезда № 1</t>
  </si>
  <si>
    <t>Ремонт крыши (замена ветровой доски)</t>
  </si>
  <si>
    <t>Ремонт вентшахты</t>
  </si>
  <si>
    <t>Благоустройстров придомовой территории ( установка новых урн, ремонт ограждений газонов, краска для проведения субботника)</t>
  </si>
  <si>
    <t>Замена стояков электроснабжения квартир подъездов 1,2</t>
  </si>
  <si>
    <t xml:space="preserve">Ремонт(частично) цоколя </t>
  </si>
  <si>
    <t>Ремонт ВДИС отопления (изоляция т/п)</t>
  </si>
  <si>
    <t xml:space="preserve">Ремонт ВДИС ГХВС (замена участков т/п ) </t>
  </si>
  <si>
    <t>Ремонт ВДИС отопления ( чердачная разводка)</t>
  </si>
  <si>
    <t>Ремонт ВДИС электроснабжения (разводка по подъездам)</t>
  </si>
  <si>
    <t>Установка окон ПВХ (2шт).</t>
  </si>
  <si>
    <t>Ремонт ВДИС отопления (частичная замена стояков поквартирно)</t>
  </si>
  <si>
    <t>Утепление чердачного перекрытия</t>
  </si>
  <si>
    <t>Ремонт ВДИС отопления (замена лежака, восстановление изоляции)</t>
  </si>
  <si>
    <t>Ремонт двери в душевой комнате</t>
  </si>
  <si>
    <t>Ремонт электрических сетей (1 и 2 этажи)</t>
  </si>
  <si>
    <t xml:space="preserve">Ремонт помещений общего пользования (кухня, ванная). </t>
  </si>
  <si>
    <t>Ремонт ВДИС отопления ( частично замена лежаков)</t>
  </si>
  <si>
    <t>Ремонт ВДИС ХГВС (замена  на полипропилен)</t>
  </si>
  <si>
    <t>Ремонт пола в подъезде</t>
  </si>
  <si>
    <t>Ремонт ВДИС отопления (теплоизоляция т/п)</t>
  </si>
  <si>
    <t xml:space="preserve">Ремонт ВДИС водоотведения (замена канализационного лежака во 2 подъезде) </t>
  </si>
  <si>
    <t>Ремонт ВДИС отопления (частичная замена трубопровода  подвальной разводки)</t>
  </si>
  <si>
    <t>Ремонт водосливной системы</t>
  </si>
  <si>
    <t xml:space="preserve">Замена стояков электроснабжения квартир </t>
  </si>
  <si>
    <t>Ремонт козырька п. № 2</t>
  </si>
  <si>
    <t>Замена пакетников в щитах этажных на автоматы и коммутационных проовдов  в щитах.</t>
  </si>
  <si>
    <t>Ремонт ВДИС отопления (частичная замена стояков  поквартирно)</t>
  </si>
  <si>
    <t>Ремонт крылец</t>
  </si>
  <si>
    <t>Частичная замена водосточных труб</t>
  </si>
  <si>
    <t>Ремонт ВДИС отопления (изоляция труб  в подъездах)</t>
  </si>
  <si>
    <t>Ремонт контсруктивных элементов строительных конструкций ( бетонирование дорожки к подъезду)</t>
  </si>
  <si>
    <t>Ремонт фасада (отмостка,цоколь)</t>
  </si>
  <si>
    <t>Ремонт ВДИС отопления (частичная замена изоляции,чердак)</t>
  </si>
  <si>
    <t>Установка окон ПВХ (2шт), ремонт откосов</t>
  </si>
  <si>
    <t>Ремонт ВДИС отопления ( частичная замена изоляции)</t>
  </si>
  <si>
    <t>Ремонт ВДИС ГВС (замена трубы в подъезде № 2)</t>
  </si>
  <si>
    <t>Ремонт ВДИС отопления (замена участка трубы в подъезде, частично замена изоляции на чердаке)</t>
  </si>
  <si>
    <t xml:space="preserve">Установка окна ПВХ, ремонт откосов  </t>
  </si>
  <si>
    <t>Установка светодиодных светильников с датчиками движения(6шт)</t>
  </si>
  <si>
    <t>Ремонт пола в п. № 2</t>
  </si>
  <si>
    <t>Ремонт ВДИС ХГВС (замена труб в подъезде № 2 )</t>
  </si>
  <si>
    <t>Ремонт ВДИС отопления (теплоизоляция трубопровода, чердак частично)</t>
  </si>
  <si>
    <t>Установка светодиодных светильников с датчиками движения (6шт)</t>
  </si>
  <si>
    <t>Ремонт конструктивных элементов строительных конструкций (покраска дверей, краска для проведения субботника)</t>
  </si>
  <si>
    <t>Реконструкций входной двери п.№ 2 под установку КДС</t>
  </si>
  <si>
    <t>Ремонт теплового узла ,в т.ч.ч замена 2шт. задвижек</t>
  </si>
  <si>
    <t>Ремонт конструктивных элементов строительных конструкций (покраска входных дверей, частичный ремонт пола в подъездах)</t>
  </si>
  <si>
    <t>Благоустройство придомовой территории (ремонт МАФ детской площадки совместно с Ленина,11,13)</t>
  </si>
  <si>
    <t>Ремонт ВДИС отопления (замена трубы в п.№2)</t>
  </si>
  <si>
    <t>Непредвиденные ремонты</t>
  </si>
  <si>
    <t>Установка почтовых ящиков(2шт.по 6 секций)</t>
  </si>
  <si>
    <t>Замена светильников освещения на лестничных клетках)</t>
  </si>
  <si>
    <t>Ремонт конструктивных элементов стороительных конструкций (крыльцо п. № 3, приподъездные площадки,ступени)</t>
  </si>
  <si>
    <t>Модернизация ИТП  с установкой  и настройкой аппаратуры автом. упр-я параметрами воды в системе ГВС и установкой пластинчатого теплообменника</t>
  </si>
  <si>
    <t>Реомнт ВДИС электроснабжения( устройство заземляющего контура)</t>
  </si>
  <si>
    <t>Ремонт ВДИС водоотведения (замена канализационных стояков,подвал)</t>
  </si>
  <si>
    <t>Ремонт ВДИС отопления (частичная замена т/п чердаке, восстановление теплоизоляции т/п)</t>
  </si>
  <si>
    <t>Ремонт конструктивных элементов строительных конструкций ( ступени,поручни в подъездах, покраска входных дверей)</t>
  </si>
  <si>
    <t>Замена окна в подъезде № 1</t>
  </si>
  <si>
    <t>Благоустройство придомовой территории ( ремонт МАФ детской площадки совместно с Ленина,,; Куйбышева,20)</t>
  </si>
  <si>
    <t>Ремонт ВДИС ХГВС (замена т/провода ХГВС в  подъезде)</t>
  </si>
  <si>
    <t>Ремонт ВДИС отопления (ремонт теплового узла, замена изоляции трубопровода)</t>
  </si>
  <si>
    <t>Ремонт ВДИС отопления( частичная замена изоляции)</t>
  </si>
  <si>
    <t>Установка светодиодного прожектора с фотореле</t>
  </si>
  <si>
    <t>Установка адресных табличек с номарами квартир, ориентировочной стоимостьью</t>
  </si>
  <si>
    <t>Ремонт входной группы (бетонирование пола)</t>
  </si>
  <si>
    <t>Благоустройство придомовой территории ( установка урн у подъездов, покраска и ремонт ограждений, опиловка деревьев)</t>
  </si>
  <si>
    <t>Ремонт ВДИС отопления (окраска трубы, частичная замена тепловой изоляции чердачной разводки)</t>
  </si>
  <si>
    <t>Ремонт ВДИС отопления ( частичная замена изоляции чердачной разводки)</t>
  </si>
  <si>
    <t>Установка свето-диодных светильников  сдатчиками движения</t>
  </si>
  <si>
    <t>Устройство освещения придомовой территории                 ( установка свето-диодных прожекторов над п.№ 1,3)</t>
  </si>
  <si>
    <t>ремонт отмостки</t>
  </si>
  <si>
    <t>Ремонт ВДИС отопления(частичная замена т/п чердачной разводки)</t>
  </si>
  <si>
    <t>Ремонт ВДИС отопления (частичная замена стояков)</t>
  </si>
  <si>
    <t xml:space="preserve">Ремонт ВДИС отопления (восстановление т/изоляции, частично замена труб) </t>
  </si>
  <si>
    <t xml:space="preserve">Ремонт конструктивных элементов строительных конструкций (покраска входных дверей, частичный ремонт крылец подъездов № 1,3) </t>
  </si>
  <si>
    <t>Частичный ремонт системы отопления в подвале</t>
  </si>
  <si>
    <t>ремонт фасада (решение от 27.04.2016г.)</t>
  </si>
  <si>
    <t>Ремонт ВДИС отопления (замена участков т/п,  подвал, замена кранов постоячно)</t>
  </si>
  <si>
    <t>Ремонт конструктивных элементов строительных конструкций (частично фасад, цоколь,отмостка,крыльца)</t>
  </si>
  <si>
    <t>Установка светильников светодиодных с датчиками  движения.</t>
  </si>
  <si>
    <t>Освещение предподъездных площадок светодиодными прожекторами с фотореле</t>
  </si>
  <si>
    <t xml:space="preserve">ремонт отмостки </t>
  </si>
  <si>
    <t>Ремонт ВДИС отопления (восстановление изоляции,частичная замена стояков)</t>
  </si>
  <si>
    <t>Устройство освещения подъездов светодиодными светильниками с датчиками движения</t>
  </si>
  <si>
    <t>Благоустройство придомовой территории ( окраска ограждений газонов, краска для проведения субботника)</t>
  </si>
  <si>
    <t>Ремонт козырька над подъездом № 4</t>
  </si>
  <si>
    <t>Частичный ремонт отмостки п. № 1</t>
  </si>
  <si>
    <t>Ремонт ВДИС электроснабжения в подъезде № 2.</t>
  </si>
  <si>
    <t>Установка светильников светодиодных с датчиком движения (6шт).</t>
  </si>
  <si>
    <t>Благоустройство придомовой территории (доставка земли для организации цветников)</t>
  </si>
  <si>
    <t>на 2017год.</t>
  </si>
  <si>
    <t>Смена трубопровода водоотведения</t>
  </si>
  <si>
    <t>Гос.поверка ОПУ тепловой энергии</t>
  </si>
  <si>
    <t>Текущий ремонт конструктивных элементов строительных конструкций</t>
  </si>
  <si>
    <t>Ремонт теплового угла</t>
  </si>
  <si>
    <t>Теплоизоляция обратного трубопровоада подвальной разводки</t>
  </si>
  <si>
    <t>Ремонт ВДИС отопления (замена лежаков с установкой вварных кранов на стояках)</t>
  </si>
  <si>
    <t>Опиловка деревьев</t>
  </si>
  <si>
    <t>Благоустройство придомовой территории (отсыпка  щебнем мелкой фракции)</t>
  </si>
  <si>
    <t>Текущий ремонт теплового узла</t>
  </si>
  <si>
    <t>Ремонт ВДИС ХВС (частичная замена трубопровода), гос.поверка ОПУ ХВС</t>
  </si>
  <si>
    <t>Ремонт ВДИС отопления ( замена трубопровоада, врезка кранов шаровых на стояках)</t>
  </si>
  <si>
    <t>Установка насоса</t>
  </si>
  <si>
    <t>2017</t>
  </si>
  <si>
    <t>Ремонт ВДИС отопления ( частично замена т/п).</t>
  </si>
  <si>
    <t>2016г.</t>
  </si>
  <si>
    <t>декабрь</t>
  </si>
  <si>
    <t>Московская,18</t>
  </si>
  <si>
    <t>Замена стояка эл/снаб.в подъезде № 1</t>
  </si>
  <si>
    <t>Замена стояка эл/снаб.в подъезде № 2</t>
  </si>
  <si>
    <t>Замена стояка эл/снаб.в подъезде № 3</t>
  </si>
  <si>
    <t>Непредвиденные ремонты, в том числе:</t>
  </si>
  <si>
    <t>в течение года</t>
  </si>
  <si>
    <t>в течние года</t>
  </si>
  <si>
    <t>фасад кирпичный неоштукат.;</t>
  </si>
  <si>
    <t>5 этажей и 4 подъезда;</t>
  </si>
  <si>
    <t>цент. отопление, хв, гв, канал,</t>
  </si>
  <si>
    <t>газоснабжение</t>
  </si>
  <si>
    <t>крыша шиферная, скатная</t>
  </si>
  <si>
    <t>удовлетворительное</t>
  </si>
  <si>
    <t xml:space="preserve">            Причина отклонения  от плана</t>
  </si>
  <si>
    <t>перекрытия ж/бет;</t>
  </si>
  <si>
    <t>4 этажа и 4 подъезда;</t>
  </si>
  <si>
    <t>хорошее, выполнен комплексный кап.ремонт в 2012г.</t>
  </si>
  <si>
    <t>удовлтворительное</t>
  </si>
  <si>
    <t>фасад шлакоблочный оштукатуренный</t>
  </si>
  <si>
    <t>5 этажа и 9 подъездов;</t>
  </si>
  <si>
    <t>фасад  шлакоблочный</t>
  </si>
  <si>
    <t xml:space="preserve"> оштукатуренный   </t>
  </si>
  <si>
    <t xml:space="preserve">перекрытия ж/бетонные, 3этажа </t>
  </si>
  <si>
    <t>13 подъездов</t>
  </si>
  <si>
    <t>цент.отопление,газоснабжение,</t>
  </si>
  <si>
    <t>водоотведение,гв,хв</t>
  </si>
  <si>
    <t>крыша шиферная(скатная)</t>
  </si>
  <si>
    <t>перекрытия деревянные;</t>
  </si>
  <si>
    <t>2 этажа и 2 подъезда;</t>
  </si>
  <si>
    <t xml:space="preserve">фасад шлакоблочный </t>
  </si>
  <si>
    <t xml:space="preserve"> оштукатуренный</t>
  </si>
  <si>
    <t>крыша шиферная, скатная, центр.отопление,хв,гв</t>
  </si>
  <si>
    <t>газоснабжение, фасад</t>
  </si>
  <si>
    <t>щлакоблочный</t>
  </si>
  <si>
    <t>оштукатуренный</t>
  </si>
  <si>
    <t xml:space="preserve">2 этажа и 1 подъезд; </t>
  </si>
  <si>
    <t xml:space="preserve"> цент.отопление,хв,гв,канал, </t>
  </si>
  <si>
    <t>2 этажа и 1 подъезд;</t>
  </si>
  <si>
    <t>крыша шиферная,скатная,</t>
  </si>
  <si>
    <t>3 этажа и 2 подъезда;</t>
  </si>
  <si>
    <t>5 этажей и 6 подъездов;</t>
  </si>
  <si>
    <t>фасад кирпичный;</t>
  </si>
  <si>
    <t>3 этажа и 3 подъезда;</t>
  </si>
  <si>
    <t>газоснабжение,  крыша шиферная ,скатная</t>
  </si>
  <si>
    <t>фасад кирпичный, неоштукатуренный.</t>
  </si>
  <si>
    <t>перекрытия ж/бетонные, 4этажа  и 3 подъезда, крыша шиферная,скатная.</t>
  </si>
  <si>
    <t>фасад кирпичный,неоштук.,</t>
  </si>
  <si>
    <t>центр. отопление, гв,хв, газоснабжение,</t>
  </si>
  <si>
    <t>4 этажа и 2 подъезда,  перекрытия ж/бетонные,</t>
  </si>
  <si>
    <t xml:space="preserve"> 4этажа и 2 подъезда;</t>
  </si>
  <si>
    <t>перекрытия ж/бет;центр.гв,хв,</t>
  </si>
  <si>
    <t>газоснабжение,отпление,</t>
  </si>
  <si>
    <t>4этажа и 3 подъезда</t>
  </si>
  <si>
    <t xml:space="preserve"> 4этажа и 3 подъезда;</t>
  </si>
  <si>
    <t>крыша плоская (рулонная</t>
  </si>
  <si>
    <t xml:space="preserve"> и мастичная)</t>
  </si>
  <si>
    <t>2 этажа и 3 подъезда;</t>
  </si>
  <si>
    <t>газоснабжение, крыша шиферная,скатная</t>
  </si>
  <si>
    <t>крыша шиферная,скатная</t>
  </si>
  <si>
    <t>фасад (оштук) шлакоблочный, перекрытия деревянные;</t>
  </si>
  <si>
    <t>цент. отопление, хв, гв, канал, газоснабжение,</t>
  </si>
  <si>
    <t>крыша шиферная, скатная, центр.отпление,канализ.,гв,хв,газоснабжение</t>
  </si>
  <si>
    <t>перекрытия деревянные; 2 этажа и 1 подъезд,</t>
  </si>
  <si>
    <t>фасад шлакоблочный</t>
  </si>
  <si>
    <t>фасад шлакоблочный, оштукатуренный,</t>
  </si>
  <si>
    <t>2 этажа и 3 подъезда, крыша шиферная,скатная,</t>
  </si>
  <si>
    <t xml:space="preserve">удовлетворительное </t>
  </si>
  <si>
    <t xml:space="preserve">крыша шиферная, скатная, перекрытия деревянные, 2 этажа и 2 подъезда, </t>
  </si>
  <si>
    <t>цент. отопление, хв, гв, канал,газоснабжение,</t>
  </si>
  <si>
    <t>цент. отопление, хв, гв, канал, газоснабжение, крыша шиферная,скатная</t>
  </si>
  <si>
    <t>фасад шлакоблочный, оштукатуренный, 2этажа</t>
  </si>
  <si>
    <t>1подъезд, крыша скатная,</t>
  </si>
  <si>
    <t>шиферная, перекрытия деревян</t>
  </si>
  <si>
    <t>центр. гв,хв,газ,канал,отопление</t>
  </si>
  <si>
    <t>в течение дня</t>
  </si>
  <si>
    <t>удовлетворительное  выполнен кап.ремонт фасада в 2014г.</t>
  </si>
  <si>
    <t>оштукатуренный,</t>
  </si>
  <si>
    <t>перекрытия деревянные,</t>
  </si>
  <si>
    <t>2 этажа и 3 подъезда,</t>
  </si>
  <si>
    <t>центр. отопление,хв,гв,канал,  крыша шиферная,скатная</t>
  </si>
  <si>
    <t>в теечение года</t>
  </si>
  <si>
    <t>2 этажа и 3 подъезда; центр.отопление,хв,гв, водоотведение</t>
  </si>
  <si>
    <t>газоснабжение,</t>
  </si>
  <si>
    <t>крыша шиферная, скатная, перкрытия деревянные</t>
  </si>
  <si>
    <t>перекрытия ж/бетонные;</t>
  </si>
  <si>
    <t>оштукатуренный, перекрытия ж/бетонные, 2этажа и 5подъездов</t>
  </si>
  <si>
    <t>канализация,    крыша шиферная, скатная</t>
  </si>
  <si>
    <t xml:space="preserve"> 3этажа и 3 подъезда;</t>
  </si>
  <si>
    <t>хорошее, выполнен комплексный кап.ремонт в 2013г.</t>
  </si>
  <si>
    <t xml:space="preserve"> оштукатуренный,крыша шиферная,скатная,</t>
  </si>
  <si>
    <t>4 этажа и 4 подъезда; крыша шиферная, скатная</t>
  </si>
  <si>
    <t>центр.гв,хв,канал,отопление,газ</t>
  </si>
  <si>
    <t>хорошее, выполнен комплексный кап. ремонт в 2014г.</t>
  </si>
  <si>
    <t>4этажда и 4 подъезда,</t>
  </si>
  <si>
    <t xml:space="preserve"> 4этажа и 4 подъезда;</t>
  </si>
  <si>
    <t>крыша шиферная,</t>
  </si>
  <si>
    <t>скатная,</t>
  </si>
  <si>
    <t>4этажа и 3 подъезда;</t>
  </si>
  <si>
    <t>хорошее</t>
  </si>
  <si>
    <t xml:space="preserve"> 5этажей и 4 подъезда;</t>
  </si>
  <si>
    <t>хорошее, выполнен комплексный  капитальный  ремонт в 2011г.</t>
  </si>
  <si>
    <t>хорошее, выполнен комплексный кап. ремонт в 2010г.</t>
  </si>
  <si>
    <t>3 этажа и 4 подъезда;</t>
  </si>
  <si>
    <t>перекрытия деревянные</t>
  </si>
  <si>
    <t>оштукатуренный, центр.отопление,хв,гв,канал,</t>
  </si>
  <si>
    <t>центр. газоснаб.,гв,хв,канал</t>
  </si>
  <si>
    <t>2 этажа и 3 подъезда</t>
  </si>
  <si>
    <t>Ремонт ВДИС ГХВС (частичная замена трубопровода)</t>
  </si>
  <si>
    <t>2 этажа и 2 подъезда; центральное отопление,гв,хв</t>
  </si>
  <si>
    <t>канал,газоснабжение, крыша шиферная,скатная</t>
  </si>
  <si>
    <t>неудовл., включен в программу ветхоававрийного жилья</t>
  </si>
  <si>
    <t>перекрытия железнобетонные;</t>
  </si>
  <si>
    <t>2 этажа и 2 подъезда;  центральное отопление</t>
  </si>
  <si>
    <t>цент., хв, гв, канал,</t>
  </si>
  <si>
    <t>удовлетворительное, выполнен кап.ремонт фасада в 2014г.</t>
  </si>
  <si>
    <t>2этажа и 2 подъезда</t>
  </si>
  <si>
    <t>3 этажа и 3 подъезда; центр.отопление,хв,гв,канал.</t>
  </si>
  <si>
    <t xml:space="preserve"> 3этажа и 4 подъезда;</t>
  </si>
  <si>
    <t xml:space="preserve">цент. отопление, хв, гв, канал, </t>
  </si>
  <si>
    <t xml:space="preserve"> газоснабжение,</t>
  </si>
  <si>
    <t>крыша скатная, шиферная</t>
  </si>
  <si>
    <t>фасад шлакоблочный о</t>
  </si>
  <si>
    <t xml:space="preserve"> 5 этажей и 4 подъезда;</t>
  </si>
  <si>
    <t xml:space="preserve">цент. отопление, хв, гв, канал, газоснабжение, </t>
  </si>
  <si>
    <t>крыша скатная,шиферная</t>
  </si>
  <si>
    <t xml:space="preserve"> 5 этажей и 6 подъездов;</t>
  </si>
  <si>
    <t xml:space="preserve">цент. отопление, хв, гв, </t>
  </si>
  <si>
    <t>канализация,газоснабжение</t>
  </si>
  <si>
    <t>хорошее, выполнен комплексный кап.ремонт в 2010г.</t>
  </si>
  <si>
    <t>центр.отопление,хв,гв,канал,</t>
  </si>
  <si>
    <t>5этажей и 2 подъезда;</t>
  </si>
  <si>
    <t xml:space="preserve">крыша плоская (рулонная и </t>
  </si>
  <si>
    <t xml:space="preserve"> мастичная)</t>
  </si>
  <si>
    <t>центр.гв,хв,отопление,</t>
  </si>
  <si>
    <t>ощтукатуренный,</t>
  </si>
  <si>
    <t>центр. отопление, хгв,канал,газ</t>
  </si>
  <si>
    <t>хорошее, выполнен комплексный кап.ремонт в 2016г.</t>
  </si>
  <si>
    <t>3 этажа и 4 подъезда; крыша шиферная,скатная,</t>
  </si>
  <si>
    <t xml:space="preserve"> 2этажа и 2 подъезда;</t>
  </si>
  <si>
    <t>неудовлетворительное, включен в программу ветхоаварийного жилья</t>
  </si>
  <si>
    <t>эл.плиты</t>
  </si>
  <si>
    <t>неудовл. включен в программу ветхоаварийного жилья</t>
  </si>
  <si>
    <t>5этажей и 4 подъезда;</t>
  </si>
  <si>
    <t>хорошее выполнен комплексный кап.ремонт в 2010г.</t>
  </si>
  <si>
    <t>5этажей и 6 подъездов;</t>
  </si>
  <si>
    <t>центр.гв,хв, отопление,канал.</t>
  </si>
  <si>
    <t>хорошее выполнен комплексный кап.ремонть в 2014г.</t>
  </si>
  <si>
    <t>удовлетворительное выполнен капю ремонт крыши в 2014г.</t>
  </si>
  <si>
    <t>фасад кирпичный неоштукат.;перекрытия ж/бетонные</t>
  </si>
  <si>
    <t>хорошее выполнен комплексный кап. ремонт в 2014г.</t>
  </si>
  <si>
    <t>4 этажа и 3 подъезда;</t>
  </si>
  <si>
    <t xml:space="preserve"> 4 этажа и 4 подъезда;</t>
  </si>
  <si>
    <t>фасад кирпичный, неоштукат.</t>
  </si>
  <si>
    <t>перкрытия ж/бетонные</t>
  </si>
  <si>
    <t>перекрытия деревянные; 2этажа и 1 подъезд</t>
  </si>
  <si>
    <t>2 этажа и 2 подъезад;</t>
  </si>
  <si>
    <t>в течение  года</t>
  </si>
  <si>
    <t>5 этажей и 4 подъезда,</t>
  </si>
  <si>
    <t>перкрытия ж/бетонные,</t>
  </si>
  <si>
    <t>цент. отопление,гв,хв,канал,газ</t>
  </si>
  <si>
    <t>фасад кирпичный,неоштукат.</t>
  </si>
  <si>
    <t>крыша плоская,рулонная</t>
  </si>
  <si>
    <r>
      <rPr>
        <b/>
        <sz val="12"/>
        <rFont val="Times New Roman"/>
        <family val="1"/>
      </rPr>
      <t xml:space="preserve">Проект плана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текущему ремонту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    находящихся в управлении/обслуживании ООО "Жилсоюз"            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</si>
</sst>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#,##0.00&quot;р.&quot;"/>
    <numFmt numFmtId="182" formatCode="#,##0.00_р_."/>
    <numFmt numFmtId="183" formatCode="[$-2000000]0"/>
    <numFmt numFmtId="184" formatCode="_-* #,##0.00\ [$₽-419]_-;\-* #,##0.00\ [$₽-419]_-;_-* &quot;-&quot;??\ [$₽-419]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4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top" wrapText="1"/>
    </xf>
    <xf numFmtId="2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/>
    </xf>
    <xf numFmtId="2" fontId="22" fillId="0" borderId="17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6" xfId="0" applyNumberFormat="1" applyFont="1" applyFill="1" applyBorder="1" applyAlignment="1">
      <alignment vertical="center" wrapText="1"/>
    </xf>
    <xf numFmtId="0" fontId="21" fillId="0" borderId="18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2" fontId="21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23" xfId="0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left" wrapText="1"/>
    </xf>
    <xf numFmtId="2" fontId="21" fillId="0" borderId="14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/>
    </xf>
    <xf numFmtId="2" fontId="21" fillId="0" borderId="19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top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27" xfId="0" applyNumberFormat="1" applyFont="1" applyFill="1" applyBorder="1" applyAlignment="1">
      <alignment horizontal="left" wrapText="1"/>
    </xf>
    <xf numFmtId="49" fontId="21" fillId="0" borderId="27" xfId="0" applyNumberFormat="1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27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1" fillId="0" borderId="2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2" fontId="22" fillId="0" borderId="14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textRotation="90" wrapText="1"/>
    </xf>
    <xf numFmtId="2" fontId="21" fillId="0" borderId="14" xfId="0" applyNumberFormat="1" applyFont="1" applyFill="1" applyBorder="1" applyAlignment="1">
      <alignment horizontal="center" vertical="top"/>
    </xf>
    <xf numFmtId="2" fontId="21" fillId="0" borderId="19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2" fontId="23" fillId="0" borderId="22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/>
    </xf>
    <xf numFmtId="0" fontId="21" fillId="0" borderId="33" xfId="0" applyNumberFormat="1" applyFont="1" applyFill="1" applyBorder="1" applyAlignment="1">
      <alignment vertical="center" wrapText="1"/>
    </xf>
    <xf numFmtId="0" fontId="21" fillId="0" borderId="2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2" fontId="23" fillId="0" borderId="21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justify" wrapText="1"/>
    </xf>
    <xf numFmtId="49" fontId="21" fillId="0" borderId="16" xfId="0" applyNumberFormat="1" applyFont="1" applyFill="1" applyBorder="1" applyAlignment="1">
      <alignment horizontal="left" vertical="justify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49" fontId="21" fillId="0" borderId="35" xfId="0" applyNumberFormat="1" applyFont="1" applyFill="1" applyBorder="1" applyAlignment="1">
      <alignment vertical="center" wrapText="1"/>
    </xf>
    <xf numFmtId="49" fontId="21" fillId="0" borderId="36" xfId="0" applyNumberFormat="1" applyFont="1" applyFill="1" applyBorder="1" applyAlignment="1">
      <alignment vertical="center" wrapText="1"/>
    </xf>
    <xf numFmtId="49" fontId="21" fillId="0" borderId="37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vertical="top"/>
    </xf>
    <xf numFmtId="0" fontId="21" fillId="0" borderId="36" xfId="0" applyFont="1" applyFill="1" applyBorder="1" applyAlignment="1">
      <alignment vertical="top"/>
    </xf>
    <xf numFmtId="0" fontId="21" fillId="0" borderId="3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wrapText="1"/>
    </xf>
    <xf numFmtId="0" fontId="22" fillId="0" borderId="3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2" fontId="22" fillId="0" borderId="4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left"/>
    </xf>
    <xf numFmtId="0" fontId="22" fillId="0" borderId="32" xfId="0" applyNumberFormat="1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/>
    </xf>
    <xf numFmtId="0" fontId="21" fillId="0" borderId="16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/>
    </xf>
    <xf numFmtId="0" fontId="21" fillId="0" borderId="33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2" fontId="25" fillId="0" borderId="21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/>
    </xf>
    <xf numFmtId="2" fontId="21" fillId="0" borderId="42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0" fontId="23" fillId="0" borderId="4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wrapText="1"/>
    </xf>
    <xf numFmtId="0" fontId="21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2" fontId="23" fillId="0" borderId="26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top"/>
    </xf>
    <xf numFmtId="0" fontId="21" fillId="0" borderId="47" xfId="0" applyFont="1" applyFill="1" applyBorder="1" applyAlignment="1">
      <alignment vertical="top"/>
    </xf>
    <xf numFmtId="0" fontId="21" fillId="0" borderId="48" xfId="0" applyFont="1" applyFill="1" applyBorder="1" applyAlignment="1">
      <alignment vertical="top"/>
    </xf>
    <xf numFmtId="0" fontId="21" fillId="0" borderId="47" xfId="0" applyFont="1" applyFill="1" applyBorder="1" applyAlignment="1">
      <alignment horizontal="center" vertical="top"/>
    </xf>
    <xf numFmtId="0" fontId="21" fillId="0" borderId="48" xfId="0" applyFont="1" applyFill="1" applyBorder="1" applyAlignment="1">
      <alignment horizontal="center" vertical="top"/>
    </xf>
    <xf numFmtId="0" fontId="21" fillId="0" borderId="49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2" fontId="22" fillId="0" borderId="21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0" fontId="25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51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top"/>
    </xf>
    <xf numFmtId="2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wrapText="1"/>
    </xf>
    <xf numFmtId="2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2" fillId="0" borderId="53" xfId="0" applyFont="1" applyFill="1" applyBorder="1" applyAlignment="1">
      <alignment vertical="top"/>
    </xf>
    <xf numFmtId="0" fontId="22" fillId="0" borderId="54" xfId="0" applyFont="1" applyFill="1" applyBorder="1" applyAlignment="1">
      <alignment horizontal="left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2" fontId="22" fillId="0" borderId="49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center" vertical="center"/>
    </xf>
    <xf numFmtId="2" fontId="22" fillId="0" borderId="49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/>
    </xf>
    <xf numFmtId="0" fontId="22" fillId="0" borderId="40" xfId="0" applyFont="1" applyFill="1" applyBorder="1" applyAlignment="1">
      <alignment horizontal="center"/>
    </xf>
    <xf numFmtId="2" fontId="22" fillId="0" borderId="49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top"/>
    </xf>
    <xf numFmtId="2" fontId="22" fillId="0" borderId="55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center"/>
    </xf>
    <xf numFmtId="0" fontId="23" fillId="0" borderId="40" xfId="0" applyFont="1" applyFill="1" applyBorder="1" applyAlignment="1">
      <alignment/>
    </xf>
    <xf numFmtId="0" fontId="23" fillId="0" borderId="40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/>
    </xf>
    <xf numFmtId="0" fontId="22" fillId="0" borderId="40" xfId="0" applyFont="1" applyFill="1" applyBorder="1" applyAlignment="1">
      <alignment horizontal="left"/>
    </xf>
    <xf numFmtId="2" fontId="22" fillId="0" borderId="49" xfId="0" applyNumberFormat="1" applyFont="1" applyFill="1" applyBorder="1" applyAlignment="1">
      <alignment horizontal="left"/>
    </xf>
    <xf numFmtId="2" fontId="23" fillId="0" borderId="0" xfId="0" applyNumberFormat="1" applyFont="1" applyFill="1" applyAlignment="1">
      <alignment horizontal="center"/>
    </xf>
    <xf numFmtId="0" fontId="22" fillId="0" borderId="54" xfId="0" applyFont="1" applyFill="1" applyBorder="1" applyAlignment="1">
      <alignment horizontal="left"/>
    </xf>
    <xf numFmtId="2" fontId="22" fillId="0" borderId="40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left" wrapText="1"/>
    </xf>
    <xf numFmtId="0" fontId="21" fillId="0" borderId="31" xfId="0" applyFont="1" applyFill="1" applyBorder="1" applyAlignment="1">
      <alignment/>
    </xf>
    <xf numFmtId="0" fontId="21" fillId="0" borderId="21" xfId="0" applyNumberFormat="1" applyFont="1" applyFill="1" applyBorder="1" applyAlignment="1">
      <alignment vertical="center"/>
    </xf>
    <xf numFmtId="2" fontId="23" fillId="0" borderId="21" xfId="0" applyNumberFormat="1" applyFont="1" applyFill="1" applyBorder="1" applyAlignment="1">
      <alignment horizontal="center" vertical="top"/>
    </xf>
    <xf numFmtId="0" fontId="23" fillId="0" borderId="21" xfId="0" applyFont="1" applyFill="1" applyBorder="1" applyAlignment="1">
      <alignment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28" xfId="0" applyNumberFormat="1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left" wrapText="1"/>
    </xf>
    <xf numFmtId="2" fontId="22" fillId="0" borderId="40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vertical="top"/>
    </xf>
    <xf numFmtId="0" fontId="21" fillId="0" borderId="40" xfId="0" applyFont="1" applyFill="1" applyBorder="1" applyAlignment="1">
      <alignment horizontal="center"/>
    </xf>
    <xf numFmtId="2" fontId="22" fillId="0" borderId="49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wrapText="1"/>
    </xf>
    <xf numFmtId="4" fontId="22" fillId="0" borderId="4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vertical="center" wrapText="1"/>
    </xf>
    <xf numFmtId="0" fontId="22" fillId="0" borderId="40" xfId="0" applyNumberFormat="1" applyFont="1" applyFill="1" applyBorder="1" applyAlignment="1">
      <alignment horizontal="center" vertical="center"/>
    </xf>
    <xf numFmtId="2" fontId="22" fillId="0" borderId="57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right"/>
    </xf>
    <xf numFmtId="0" fontId="23" fillId="0" borderId="40" xfId="0" applyFont="1" applyFill="1" applyBorder="1" applyAlignment="1">
      <alignment vertical="top"/>
    </xf>
    <xf numFmtId="2" fontId="22" fillId="0" borderId="40" xfId="0" applyNumberFormat="1" applyFont="1" applyFill="1" applyBorder="1" applyAlignment="1">
      <alignment horizontal="center" vertical="top" wrapText="1"/>
    </xf>
    <xf numFmtId="2" fontId="25" fillId="0" borderId="40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wrapText="1"/>
    </xf>
    <xf numFmtId="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1" fillId="0" borderId="16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left" vertical="center" wrapText="1"/>
    </xf>
    <xf numFmtId="2" fontId="21" fillId="0" borderId="14" xfId="78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top" wrapText="1"/>
    </xf>
    <xf numFmtId="2" fontId="22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horizontal="left"/>
    </xf>
    <xf numFmtId="2" fontId="22" fillId="0" borderId="55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 shrinkToFit="1"/>
    </xf>
    <xf numFmtId="0" fontId="23" fillId="0" borderId="22" xfId="0" applyFont="1" applyFill="1" applyBorder="1" applyAlignment="1">
      <alignment horizontal="left" vertical="top" wrapText="1"/>
    </xf>
    <xf numFmtId="2" fontId="21" fillId="0" borderId="14" xfId="0" applyNumberFormat="1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left" vertical="top" wrapText="1"/>
    </xf>
    <xf numFmtId="2" fontId="21" fillId="0" borderId="21" xfId="0" applyNumberFormat="1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2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vertical="top" wrapText="1"/>
    </xf>
    <xf numFmtId="0" fontId="21" fillId="0" borderId="58" xfId="0" applyFont="1" applyFill="1" applyBorder="1" applyAlignment="1">
      <alignment vertical="center" wrapText="1"/>
    </xf>
    <xf numFmtId="49" fontId="21" fillId="0" borderId="27" xfId="0" applyNumberFormat="1" applyFont="1" applyFill="1" applyBorder="1" applyAlignment="1">
      <alignment vertical="top" wrapText="1"/>
    </xf>
    <xf numFmtId="0" fontId="21" fillId="0" borderId="19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top"/>
    </xf>
    <xf numFmtId="49" fontId="21" fillId="0" borderId="18" xfId="0" applyNumberFormat="1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1" fillId="0" borderId="43" xfId="0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wrapText="1"/>
    </xf>
    <xf numFmtId="0" fontId="21" fillId="0" borderId="33" xfId="0" applyNumberFormat="1" applyFont="1" applyFill="1" applyBorder="1" applyAlignment="1">
      <alignment wrapText="1"/>
    </xf>
    <xf numFmtId="0" fontId="21" fillId="0" borderId="59" xfId="0" applyNumberFormat="1" applyFont="1" applyFill="1" applyBorder="1" applyAlignment="1">
      <alignment vertical="center" wrapText="1"/>
    </xf>
    <xf numFmtId="0" fontId="21" fillId="0" borderId="27" xfId="0" applyNumberFormat="1" applyFont="1" applyFill="1" applyBorder="1" applyAlignment="1">
      <alignment vertical="top" wrapText="1"/>
    </xf>
    <xf numFmtId="0" fontId="21" fillId="0" borderId="16" xfId="0" applyNumberFormat="1" applyFont="1" applyFill="1" applyBorder="1" applyAlignment="1">
      <alignment wrapText="1"/>
    </xf>
    <xf numFmtId="0" fontId="21" fillId="0" borderId="24" xfId="0" applyNumberFormat="1" applyFont="1" applyFill="1" applyBorder="1" applyAlignment="1">
      <alignment vertical="top" wrapText="1"/>
    </xf>
    <xf numFmtId="0" fontId="21" fillId="0" borderId="19" xfId="0" applyFont="1" applyFill="1" applyBorder="1" applyAlignment="1">
      <alignment/>
    </xf>
    <xf numFmtId="0" fontId="22" fillId="0" borderId="35" xfId="0" applyFont="1" applyFill="1" applyBorder="1" applyAlignment="1">
      <alignment vertical="top"/>
    </xf>
    <xf numFmtId="0" fontId="22" fillId="0" borderId="13" xfId="0" applyFont="1" applyFill="1" applyBorder="1" applyAlignment="1">
      <alignment horizontal="left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21" fillId="0" borderId="12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2" fontId="22" fillId="0" borderId="13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vertical="justify" wrapText="1"/>
    </xf>
    <xf numFmtId="0" fontId="21" fillId="0" borderId="35" xfId="0" applyFont="1" applyFill="1" applyBorder="1" applyAlignment="1">
      <alignment horizontal="left"/>
    </xf>
    <xf numFmtId="2" fontId="21" fillId="0" borderId="1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vertical="top" wrapText="1"/>
    </xf>
    <xf numFmtId="2" fontId="21" fillId="0" borderId="19" xfId="0" applyNumberFormat="1" applyFont="1" applyFill="1" applyBorder="1" applyAlignment="1">
      <alignment wrapText="1"/>
    </xf>
    <xf numFmtId="2" fontId="21" fillId="0" borderId="16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1" fillId="0" borderId="5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top"/>
    </xf>
    <xf numFmtId="0" fontId="21" fillId="0" borderId="43" xfId="0" applyFont="1" applyFill="1" applyBorder="1" applyAlignment="1">
      <alignment horizontal="center" vertical="top"/>
    </xf>
    <xf numFmtId="0" fontId="21" fillId="0" borderId="5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top"/>
    </xf>
    <xf numFmtId="0" fontId="21" fillId="0" borderId="37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/>
    </xf>
    <xf numFmtId="0" fontId="21" fillId="0" borderId="6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19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left" vertical="top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45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45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top"/>
    </xf>
    <xf numFmtId="0" fontId="21" fillId="0" borderId="36" xfId="0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2" fontId="21" fillId="0" borderId="57" xfId="0" applyNumberFormat="1" applyFont="1" applyFill="1" applyBorder="1" applyAlignment="1">
      <alignment horizontal="center" vertical="center" wrapText="1"/>
    </xf>
    <xf numFmtId="2" fontId="21" fillId="0" borderId="56" xfId="0" applyNumberFormat="1" applyFont="1" applyFill="1" applyBorder="1" applyAlignment="1">
      <alignment horizontal="center" vertical="center" wrapText="1"/>
    </xf>
    <xf numFmtId="2" fontId="21" fillId="0" borderId="50" xfId="0" applyNumberFormat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59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top"/>
    </xf>
    <xf numFmtId="0" fontId="21" fillId="0" borderId="70" xfId="0" applyFont="1" applyFill="1" applyBorder="1" applyAlignment="1">
      <alignment horizontal="center" vertical="top"/>
    </xf>
    <xf numFmtId="0" fontId="21" fillId="0" borderId="71" xfId="0" applyFont="1" applyFill="1" applyBorder="1" applyAlignment="1">
      <alignment horizontal="center" vertical="top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top"/>
    </xf>
    <xf numFmtId="0" fontId="21" fillId="0" borderId="73" xfId="0" applyFont="1" applyFill="1" applyBorder="1" applyAlignment="1">
      <alignment horizontal="center" vertical="top"/>
    </xf>
    <xf numFmtId="0" fontId="21" fillId="0" borderId="74" xfId="0" applyFont="1" applyFill="1" applyBorder="1" applyAlignment="1">
      <alignment horizontal="center" vertical="top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left" vertical="top"/>
    </xf>
    <xf numFmtId="0" fontId="21" fillId="0" borderId="70" xfId="0" applyFont="1" applyFill="1" applyBorder="1" applyAlignment="1">
      <alignment horizontal="left" vertical="top"/>
    </xf>
    <xf numFmtId="0" fontId="21" fillId="0" borderId="72" xfId="0" applyFont="1" applyFill="1" applyBorder="1" applyAlignment="1">
      <alignment horizontal="left" vertical="top"/>
    </xf>
    <xf numFmtId="0" fontId="21" fillId="0" borderId="75" xfId="0" applyFont="1" applyFill="1" applyBorder="1" applyAlignment="1">
      <alignment horizontal="center" vertical="top"/>
    </xf>
    <xf numFmtId="0" fontId="21" fillId="0" borderId="76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left" vertical="top"/>
    </xf>
    <xf numFmtId="0" fontId="21" fillId="0" borderId="74" xfId="0" applyFont="1" applyFill="1" applyBorder="1" applyAlignment="1">
      <alignment horizontal="left" vertical="top"/>
    </xf>
    <xf numFmtId="0" fontId="21" fillId="0" borderId="77" xfId="0" applyFont="1" applyFill="1" applyBorder="1" applyAlignment="1">
      <alignment horizontal="center" vertical="top"/>
    </xf>
    <xf numFmtId="0" fontId="21" fillId="0" borderId="78" xfId="0" applyFont="1" applyFill="1" applyBorder="1" applyAlignment="1">
      <alignment horizontal="center" vertical="top"/>
    </xf>
    <xf numFmtId="0" fontId="21" fillId="0" borderId="69" xfId="0" applyNumberFormat="1" applyFont="1" applyFill="1" applyBorder="1" applyAlignment="1">
      <alignment horizontal="center" vertical="top"/>
    </xf>
    <xf numFmtId="0" fontId="21" fillId="0" borderId="74" xfId="0" applyNumberFormat="1" applyFont="1" applyFill="1" applyBorder="1" applyAlignment="1">
      <alignment horizontal="center" vertical="top"/>
    </xf>
    <xf numFmtId="0" fontId="21" fillId="0" borderId="70" xfId="0" applyNumberFormat="1" applyFont="1" applyFill="1" applyBorder="1" applyAlignment="1">
      <alignment horizontal="center" vertical="top"/>
    </xf>
    <xf numFmtId="0" fontId="21" fillId="0" borderId="71" xfId="0" applyNumberFormat="1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/>
    </xf>
    <xf numFmtId="0" fontId="21" fillId="0" borderId="64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63" xfId="0" applyNumberFormat="1" applyFont="1" applyFill="1" applyBorder="1" applyAlignment="1">
      <alignment horizontal="center" vertical="center" wrapText="1"/>
    </xf>
    <xf numFmtId="0" fontId="21" fillId="0" borderId="6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top" wrapText="1"/>
    </xf>
    <xf numFmtId="0" fontId="21" fillId="0" borderId="50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33"/>
  <sheetViews>
    <sheetView tabSelected="1" zoomScale="80" zoomScaleNormal="80" zoomScaleSheetLayoutView="70" zoomScalePageLayoutView="0" workbookViewId="0" topLeftCell="A1">
      <pane ySplit="7" topLeftCell="A1109" activePane="bottomLeft" state="frozen"/>
      <selection pane="topLeft" activeCell="A1" sqref="A1"/>
      <selection pane="bottomLeft" activeCell="B1" sqref="B1:L1128"/>
    </sheetView>
  </sheetViews>
  <sheetFormatPr defaultColWidth="9.125" defaultRowHeight="12.75"/>
  <cols>
    <col min="1" max="1" width="1.625" style="50" customWidth="1"/>
    <col min="2" max="2" width="4.50390625" style="50" customWidth="1"/>
    <col min="3" max="3" width="14.125" style="50" customWidth="1"/>
    <col min="4" max="4" width="51.25390625" style="50" customWidth="1"/>
    <col min="5" max="5" width="11.25390625" style="52" customWidth="1"/>
    <col min="6" max="6" width="8.125" style="50" customWidth="1"/>
    <col min="7" max="7" width="8.375" style="50" customWidth="1"/>
    <col min="8" max="8" width="6.50390625" style="50" customWidth="1"/>
    <col min="9" max="9" width="7.25390625" style="50" customWidth="1"/>
    <col min="10" max="10" width="26.875" style="50" customWidth="1"/>
    <col min="11" max="11" width="6.50390625" style="50" customWidth="1"/>
    <col min="12" max="12" width="19.00390625" style="50" customWidth="1"/>
    <col min="13" max="13" width="9.125" style="52" customWidth="1"/>
    <col min="14" max="16384" width="9.125" style="50" customWidth="1"/>
  </cols>
  <sheetData>
    <row r="1" spans="2:12" ht="47.25" customHeight="1">
      <c r="B1" s="493" t="s">
        <v>776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2:12" ht="15.75" customHeight="1" hidden="1" thickBot="1">
      <c r="B2" s="494" t="s">
        <v>13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</row>
    <row r="3" spans="2:12" ht="15" customHeight="1" hidden="1" thickBot="1">
      <c r="B3" s="494" t="s">
        <v>236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2:12" ht="15" customHeight="1" hidden="1" thickBot="1">
      <c r="B4" s="494" t="s">
        <v>125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2:12" ht="15.75" customHeight="1" thickBot="1">
      <c r="B5" s="60"/>
      <c r="C5" s="118"/>
      <c r="D5" s="60"/>
      <c r="E5" s="60" t="s">
        <v>597</v>
      </c>
      <c r="F5" s="60"/>
      <c r="G5" s="60"/>
      <c r="H5" s="60"/>
      <c r="I5" s="60"/>
      <c r="J5" s="60"/>
      <c r="K5" s="60"/>
      <c r="L5" s="60"/>
    </row>
    <row r="6" spans="2:13" ht="104.25" customHeight="1" thickBot="1">
      <c r="B6" s="1" t="s">
        <v>14</v>
      </c>
      <c r="C6" s="119" t="s">
        <v>15</v>
      </c>
      <c r="D6" s="119" t="s">
        <v>16</v>
      </c>
      <c r="E6" s="63" t="s">
        <v>17</v>
      </c>
      <c r="F6" s="111" t="s">
        <v>18</v>
      </c>
      <c r="G6" s="2" t="s">
        <v>93</v>
      </c>
      <c r="H6" s="2" t="s">
        <v>627</v>
      </c>
      <c r="I6" s="115" t="s">
        <v>94</v>
      </c>
      <c r="J6" s="117" t="s">
        <v>19</v>
      </c>
      <c r="K6" s="2" t="s">
        <v>20</v>
      </c>
      <c r="L6" s="168" t="s">
        <v>95</v>
      </c>
      <c r="M6" s="236"/>
    </row>
    <row r="7" spans="2:13" ht="14.25" customHeight="1" thickBot="1">
      <c r="B7" s="304">
        <v>1</v>
      </c>
      <c r="C7" s="305">
        <v>2</v>
      </c>
      <c r="D7" s="304">
        <v>3</v>
      </c>
      <c r="E7" s="304">
        <v>4</v>
      </c>
      <c r="F7" s="304">
        <v>5</v>
      </c>
      <c r="G7" s="304">
        <v>6</v>
      </c>
      <c r="H7" s="304">
        <v>7</v>
      </c>
      <c r="I7" s="305">
        <v>8</v>
      </c>
      <c r="J7" s="304">
        <v>9</v>
      </c>
      <c r="K7" s="304">
        <v>10</v>
      </c>
      <c r="L7" s="306">
        <v>11</v>
      </c>
      <c r="M7" s="236"/>
    </row>
    <row r="8" spans="2:12" ht="12.75">
      <c r="B8" s="508">
        <v>1</v>
      </c>
      <c r="C8" s="445" t="s">
        <v>21</v>
      </c>
      <c r="D8" s="6" t="s">
        <v>156</v>
      </c>
      <c r="E8" s="65">
        <v>37441</v>
      </c>
      <c r="F8" s="8"/>
      <c r="G8" s="8">
        <v>2017</v>
      </c>
      <c r="H8" s="8"/>
      <c r="I8" s="4"/>
      <c r="J8" s="5"/>
      <c r="K8" s="482">
        <v>37</v>
      </c>
      <c r="L8" s="468" t="s">
        <v>626</v>
      </c>
    </row>
    <row r="9" spans="2:12" ht="26.25">
      <c r="B9" s="509"/>
      <c r="C9" s="447"/>
      <c r="D9" s="6" t="s">
        <v>157</v>
      </c>
      <c r="E9" s="7">
        <v>21000</v>
      </c>
      <c r="F9" s="8"/>
      <c r="G9" s="8">
        <v>2017</v>
      </c>
      <c r="H9" s="8"/>
      <c r="I9" s="9"/>
      <c r="J9" s="10"/>
      <c r="K9" s="485"/>
      <c r="L9" s="469"/>
    </row>
    <row r="10" spans="2:12" ht="12.75">
      <c r="B10" s="509"/>
      <c r="C10" s="447"/>
      <c r="D10" s="6" t="s">
        <v>237</v>
      </c>
      <c r="E10" s="7">
        <v>12420</v>
      </c>
      <c r="F10" s="8"/>
      <c r="G10" s="8">
        <v>2017</v>
      </c>
      <c r="H10" s="8"/>
      <c r="I10" s="9"/>
      <c r="J10" s="10" t="s">
        <v>621</v>
      </c>
      <c r="K10" s="485"/>
      <c r="L10" s="469"/>
    </row>
    <row r="11" spans="2:12" ht="12.75">
      <c r="B11" s="509"/>
      <c r="C11" s="447"/>
      <c r="D11" s="261" t="s">
        <v>240</v>
      </c>
      <c r="E11" s="65">
        <v>1200155</v>
      </c>
      <c r="F11" s="8"/>
      <c r="G11" s="8">
        <v>2017</v>
      </c>
      <c r="H11" s="8"/>
      <c r="I11" s="9"/>
      <c r="J11" s="10" t="s">
        <v>622</v>
      </c>
      <c r="K11" s="485"/>
      <c r="L11" s="469"/>
    </row>
    <row r="12" spans="2:12" ht="13.5" customHeight="1">
      <c r="B12" s="509"/>
      <c r="C12" s="447"/>
      <c r="D12" s="12" t="s">
        <v>241</v>
      </c>
      <c r="E12" s="7">
        <v>32000</v>
      </c>
      <c r="F12" s="8"/>
      <c r="G12" s="8">
        <v>2017</v>
      </c>
      <c r="H12" s="8"/>
      <c r="I12" s="9"/>
      <c r="J12" s="10" t="s">
        <v>623</v>
      </c>
      <c r="K12" s="485"/>
      <c r="L12" s="469"/>
    </row>
    <row r="13" spans="2:12" ht="16.5" customHeight="1">
      <c r="B13" s="509"/>
      <c r="C13" s="447"/>
      <c r="D13" s="17" t="s">
        <v>239</v>
      </c>
      <c r="E13" s="18">
        <v>3286</v>
      </c>
      <c r="F13" s="8"/>
      <c r="G13" s="8">
        <v>2017</v>
      </c>
      <c r="H13" s="8"/>
      <c r="I13" s="9"/>
      <c r="J13" s="10" t="s">
        <v>624</v>
      </c>
      <c r="K13" s="485"/>
      <c r="L13" s="469"/>
    </row>
    <row r="14" spans="2:12" ht="25.5" customHeight="1">
      <c r="B14" s="509"/>
      <c r="C14" s="447"/>
      <c r="D14" s="6" t="s">
        <v>238</v>
      </c>
      <c r="E14" s="7">
        <v>16320</v>
      </c>
      <c r="F14" s="8"/>
      <c r="G14" s="8">
        <v>2017</v>
      </c>
      <c r="H14" s="8"/>
      <c r="I14" s="9"/>
      <c r="J14" s="100" t="s">
        <v>625</v>
      </c>
      <c r="K14" s="485"/>
      <c r="L14" s="469"/>
    </row>
    <row r="15" spans="2:12" ht="12.75">
      <c r="B15" s="509"/>
      <c r="C15" s="447"/>
      <c r="D15" s="6" t="s">
        <v>232</v>
      </c>
      <c r="E15" s="7">
        <v>6500</v>
      </c>
      <c r="F15" s="8"/>
      <c r="G15" s="8">
        <v>2017</v>
      </c>
      <c r="H15" s="19"/>
      <c r="I15" s="9"/>
      <c r="J15" s="77"/>
      <c r="K15" s="483"/>
      <c r="L15" s="469"/>
    </row>
    <row r="16" spans="2:12" ht="12.75">
      <c r="B16" s="509"/>
      <c r="C16" s="448"/>
      <c r="D16" s="42" t="s">
        <v>228</v>
      </c>
      <c r="E16" s="34">
        <v>15000</v>
      </c>
      <c r="F16" s="179"/>
      <c r="G16" s="35">
        <v>2017</v>
      </c>
      <c r="H16" s="8"/>
      <c r="I16" s="19"/>
      <c r="J16" s="62"/>
      <c r="K16" s="483"/>
      <c r="L16" s="469"/>
    </row>
    <row r="17" spans="2:12" ht="12.75">
      <c r="B17" s="512"/>
      <c r="C17" s="171"/>
      <c r="D17" s="42" t="s">
        <v>233</v>
      </c>
      <c r="E17" s="34">
        <v>3500</v>
      </c>
      <c r="F17" s="179"/>
      <c r="G17" s="35">
        <v>2017</v>
      </c>
      <c r="H17" s="8"/>
      <c r="I17" s="8"/>
      <c r="J17" s="62"/>
      <c r="K17" s="483"/>
      <c r="L17" s="469"/>
    </row>
    <row r="18" spans="2:12" ht="12.75">
      <c r="B18" s="512"/>
      <c r="C18" s="170"/>
      <c r="D18" s="107" t="s">
        <v>242</v>
      </c>
      <c r="E18" s="138">
        <v>45200</v>
      </c>
      <c r="F18" s="420" t="s">
        <v>619</v>
      </c>
      <c r="G18" s="421"/>
      <c r="H18" s="421"/>
      <c r="I18" s="423"/>
      <c r="J18" s="62"/>
      <c r="K18" s="483"/>
      <c r="L18" s="469"/>
    </row>
    <row r="19" spans="2:12" ht="12.75">
      <c r="B19" s="512"/>
      <c r="C19" s="192"/>
      <c r="D19" s="107" t="s">
        <v>243</v>
      </c>
      <c r="E19" s="138"/>
      <c r="F19" s="179"/>
      <c r="G19" s="179"/>
      <c r="H19" s="35"/>
      <c r="I19" s="35"/>
      <c r="J19" s="62"/>
      <c r="K19" s="483"/>
      <c r="L19" s="469"/>
    </row>
    <row r="20" spans="2:12" ht="13.5" thickBot="1">
      <c r="B20" s="512"/>
      <c r="C20" s="192"/>
      <c r="D20" s="107"/>
      <c r="E20" s="138"/>
      <c r="F20" s="179"/>
      <c r="G20" s="179"/>
      <c r="H20" s="35"/>
      <c r="I20" s="35"/>
      <c r="J20" s="62"/>
      <c r="K20" s="483"/>
      <c r="L20" s="469"/>
    </row>
    <row r="21" spans="2:12" ht="13.5" thickBot="1">
      <c r="B21" s="510"/>
      <c r="C21" s="358" t="s">
        <v>124</v>
      </c>
      <c r="D21" s="320" t="s">
        <v>244</v>
      </c>
      <c r="E21" s="166">
        <f>E18+E17+E16+E15+E14+E13+E12+E10+E9+E8</f>
        <v>192667</v>
      </c>
      <c r="F21" s="289"/>
      <c r="G21" s="289"/>
      <c r="H21" s="289"/>
      <c r="I21" s="271"/>
      <c r="J21" s="116"/>
      <c r="K21" s="484"/>
      <c r="L21" s="470"/>
    </row>
    <row r="22" spans="2:12" ht="29.25" customHeight="1">
      <c r="B22" s="508">
        <v>2</v>
      </c>
      <c r="C22" s="443" t="s">
        <v>9</v>
      </c>
      <c r="D22" s="340" t="s">
        <v>158</v>
      </c>
      <c r="E22" s="109">
        <v>47000</v>
      </c>
      <c r="F22" s="3"/>
      <c r="G22" s="3">
        <v>2017</v>
      </c>
      <c r="H22" s="3"/>
      <c r="I22" s="4"/>
      <c r="J22" s="5"/>
      <c r="K22" s="489">
        <v>49</v>
      </c>
      <c r="L22" s="468" t="s">
        <v>626</v>
      </c>
    </row>
    <row r="23" spans="2:12" ht="12.75">
      <c r="B23" s="509"/>
      <c r="C23" s="444"/>
      <c r="D23" s="11" t="s">
        <v>159</v>
      </c>
      <c r="E23" s="7">
        <v>157000</v>
      </c>
      <c r="F23" s="8"/>
      <c r="G23" s="8">
        <v>2017</v>
      </c>
      <c r="H23" s="8"/>
      <c r="I23" s="9"/>
      <c r="J23" s="10" t="s">
        <v>621</v>
      </c>
      <c r="K23" s="485"/>
      <c r="L23" s="469"/>
    </row>
    <row r="24" spans="2:12" ht="12.75">
      <c r="B24" s="509"/>
      <c r="C24" s="444"/>
      <c r="D24" s="11" t="s">
        <v>150</v>
      </c>
      <c r="E24" s="7">
        <v>15000</v>
      </c>
      <c r="F24" s="8"/>
      <c r="G24" s="8">
        <v>2017</v>
      </c>
      <c r="H24" s="8"/>
      <c r="I24" s="9"/>
      <c r="J24" s="10" t="s">
        <v>628</v>
      </c>
      <c r="K24" s="485"/>
      <c r="L24" s="469"/>
    </row>
    <row r="25" spans="2:12" ht="12.75">
      <c r="B25" s="509"/>
      <c r="C25" s="444"/>
      <c r="D25" s="11" t="s">
        <v>247</v>
      </c>
      <c r="E25" s="7">
        <v>135000</v>
      </c>
      <c r="F25" s="8"/>
      <c r="G25" s="8">
        <v>2017</v>
      </c>
      <c r="H25" s="8"/>
      <c r="I25" s="9"/>
      <c r="J25" s="10" t="s">
        <v>629</v>
      </c>
      <c r="K25" s="485"/>
      <c r="L25" s="469"/>
    </row>
    <row r="26" spans="2:12" ht="12.75">
      <c r="B26" s="509"/>
      <c r="C26" s="444"/>
      <c r="D26" s="42" t="s">
        <v>232</v>
      </c>
      <c r="E26" s="34">
        <v>6500</v>
      </c>
      <c r="F26" s="35"/>
      <c r="G26" s="35">
        <v>2017</v>
      </c>
      <c r="H26" s="8"/>
      <c r="I26" s="9"/>
      <c r="J26" s="10" t="s">
        <v>623</v>
      </c>
      <c r="K26" s="485"/>
      <c r="L26" s="469"/>
    </row>
    <row r="27" spans="2:12" ht="12.75">
      <c r="B27" s="509"/>
      <c r="C27" s="444"/>
      <c r="D27" s="23" t="s">
        <v>245</v>
      </c>
      <c r="E27" s="7">
        <v>66000</v>
      </c>
      <c r="F27" s="8"/>
      <c r="G27" s="8">
        <v>2017</v>
      </c>
      <c r="H27" s="8"/>
      <c r="I27" s="9"/>
      <c r="J27" s="10" t="s">
        <v>624</v>
      </c>
      <c r="K27" s="485"/>
      <c r="L27" s="469"/>
    </row>
    <row r="28" spans="2:12" ht="28.5" customHeight="1">
      <c r="B28" s="509"/>
      <c r="C28" s="444"/>
      <c r="D28" s="97" t="s">
        <v>246</v>
      </c>
      <c r="E28" s="7">
        <v>29280</v>
      </c>
      <c r="F28" s="8"/>
      <c r="G28" s="8">
        <v>2017</v>
      </c>
      <c r="H28" s="8"/>
      <c r="I28" s="9"/>
      <c r="J28" s="100" t="s">
        <v>625</v>
      </c>
      <c r="K28" s="485"/>
      <c r="L28" s="469"/>
    </row>
    <row r="29" spans="2:15" ht="14.25" customHeight="1">
      <c r="B29" s="509"/>
      <c r="C29" s="444"/>
      <c r="D29" s="97" t="s">
        <v>233</v>
      </c>
      <c r="E29" s="542">
        <v>3500</v>
      </c>
      <c r="F29" s="148"/>
      <c r="G29" s="8">
        <v>2017</v>
      </c>
      <c r="H29" s="8"/>
      <c r="I29" s="9"/>
      <c r="J29" s="100"/>
      <c r="K29" s="485"/>
      <c r="L29" s="469"/>
      <c r="O29" s="50" t="s">
        <v>136</v>
      </c>
    </row>
    <row r="30" spans="2:12" ht="12.75">
      <c r="B30" s="509"/>
      <c r="C30" s="444"/>
      <c r="D30" s="75" t="s">
        <v>242</v>
      </c>
      <c r="E30" s="76">
        <v>57000</v>
      </c>
      <c r="F30" s="420" t="s">
        <v>619</v>
      </c>
      <c r="G30" s="421"/>
      <c r="H30" s="421"/>
      <c r="I30" s="423"/>
      <c r="J30" s="10"/>
      <c r="K30" s="485"/>
      <c r="L30" s="469"/>
    </row>
    <row r="31" spans="2:12" ht="13.5" thickBot="1">
      <c r="B31" s="512"/>
      <c r="C31" s="170"/>
      <c r="D31" s="107" t="s">
        <v>243</v>
      </c>
      <c r="E31" s="138"/>
      <c r="F31" s="179"/>
      <c r="G31" s="179"/>
      <c r="H31" s="35"/>
      <c r="I31" s="54"/>
      <c r="J31" s="10"/>
      <c r="K31" s="485"/>
      <c r="L31" s="469"/>
    </row>
    <row r="32" spans="2:12" ht="13.5" thickBot="1">
      <c r="B32" s="510"/>
      <c r="C32" s="288" t="s">
        <v>22</v>
      </c>
      <c r="D32" s="330"/>
      <c r="E32" s="166">
        <f>SUM(E22:E30)</f>
        <v>516280</v>
      </c>
      <c r="F32" s="289"/>
      <c r="G32" s="289"/>
      <c r="H32" s="289"/>
      <c r="I32" s="271"/>
      <c r="J32" s="82"/>
      <c r="K32" s="490"/>
      <c r="L32" s="470"/>
    </row>
    <row r="33" spans="2:12" ht="29.25" customHeight="1">
      <c r="B33" s="514">
        <v>3</v>
      </c>
      <c r="C33" s="459" t="s">
        <v>161</v>
      </c>
      <c r="D33" s="17" t="s">
        <v>162</v>
      </c>
      <c r="E33" s="18">
        <v>15000</v>
      </c>
      <c r="F33" s="217"/>
      <c r="G33" s="19">
        <v>2017</v>
      </c>
      <c r="H33" s="19"/>
      <c r="I33" s="20"/>
      <c r="J33" s="10"/>
      <c r="K33" s="483">
        <v>17</v>
      </c>
      <c r="L33" s="540" t="s">
        <v>630</v>
      </c>
    </row>
    <row r="34" spans="2:12" ht="28.5" customHeight="1">
      <c r="B34" s="514"/>
      <c r="C34" s="459"/>
      <c r="D34" s="23" t="s">
        <v>163</v>
      </c>
      <c r="E34" s="18">
        <v>15000</v>
      </c>
      <c r="F34" s="217"/>
      <c r="G34" s="19">
        <v>2017</v>
      </c>
      <c r="H34" s="19"/>
      <c r="I34" s="20"/>
      <c r="J34" s="77"/>
      <c r="K34" s="483"/>
      <c r="L34" s="540"/>
    </row>
    <row r="35" spans="2:12" ht="13.5" customHeight="1">
      <c r="B35" s="514"/>
      <c r="C35" s="459"/>
      <c r="D35" s="131" t="s">
        <v>248</v>
      </c>
      <c r="E35" s="18">
        <v>281000</v>
      </c>
      <c r="F35" s="217"/>
      <c r="G35" s="19">
        <v>2017</v>
      </c>
      <c r="H35" s="19"/>
      <c r="I35" s="20"/>
      <c r="J35" s="77" t="s">
        <v>625</v>
      </c>
      <c r="K35" s="483"/>
      <c r="L35" s="540"/>
    </row>
    <row r="36" spans="2:12" ht="12.75">
      <c r="B36" s="509"/>
      <c r="C36" s="459"/>
      <c r="D36" s="205" t="s">
        <v>164</v>
      </c>
      <c r="E36" s="329">
        <v>12500</v>
      </c>
      <c r="F36" s="19"/>
      <c r="G36" s="19">
        <v>2017</v>
      </c>
      <c r="H36" s="19"/>
      <c r="I36" s="20"/>
      <c r="J36" s="77" t="s">
        <v>771</v>
      </c>
      <c r="K36" s="483"/>
      <c r="L36" s="540"/>
    </row>
    <row r="37" spans="2:12" ht="12.75">
      <c r="B37" s="509"/>
      <c r="C37" s="459"/>
      <c r="D37" s="205" t="s">
        <v>490</v>
      </c>
      <c r="E37" s="329">
        <v>15800</v>
      </c>
      <c r="F37" s="19"/>
      <c r="G37" s="19">
        <v>2017</v>
      </c>
      <c r="H37" s="19"/>
      <c r="I37" s="20"/>
      <c r="J37" s="77" t="s">
        <v>772</v>
      </c>
      <c r="K37" s="483"/>
      <c r="L37" s="540"/>
    </row>
    <row r="38" spans="2:12" ht="12.75">
      <c r="B38" s="509"/>
      <c r="C38" s="459"/>
      <c r="D38" s="12" t="s">
        <v>189</v>
      </c>
      <c r="E38" s="7">
        <v>3280</v>
      </c>
      <c r="F38" s="160"/>
      <c r="G38" s="8">
        <v>2017</v>
      </c>
      <c r="H38" s="160"/>
      <c r="I38" s="20"/>
      <c r="J38" s="77" t="s">
        <v>773</v>
      </c>
      <c r="K38" s="483"/>
      <c r="L38" s="540"/>
    </row>
    <row r="39" spans="2:12" ht="12.75">
      <c r="B39" s="509"/>
      <c r="C39" s="459"/>
      <c r="D39" s="107" t="s">
        <v>242</v>
      </c>
      <c r="E39" s="138">
        <v>45000</v>
      </c>
      <c r="F39" s="420" t="s">
        <v>770</v>
      </c>
      <c r="G39" s="421"/>
      <c r="H39" s="421"/>
      <c r="I39" s="423"/>
      <c r="J39" s="77" t="s">
        <v>774</v>
      </c>
      <c r="K39" s="483"/>
      <c r="L39" s="540"/>
    </row>
    <row r="40" spans="2:12" ht="12.75">
      <c r="B40" s="509"/>
      <c r="C40" s="459"/>
      <c r="D40" s="107" t="s">
        <v>243</v>
      </c>
      <c r="E40" s="138"/>
      <c r="F40" s="179"/>
      <c r="G40" s="179"/>
      <c r="H40" s="179"/>
      <c r="I40" s="8"/>
      <c r="J40" s="77"/>
      <c r="K40" s="483"/>
      <c r="L40" s="540"/>
    </row>
    <row r="41" spans="2:12" ht="13.5" thickBot="1">
      <c r="B41" s="512"/>
      <c r="C41" s="225"/>
      <c r="D41" s="107"/>
      <c r="E41" s="138"/>
      <c r="F41" s="179"/>
      <c r="G41" s="179"/>
      <c r="H41" s="179"/>
      <c r="I41" s="54"/>
      <c r="J41" s="77"/>
      <c r="K41" s="483"/>
      <c r="L41" s="540"/>
    </row>
    <row r="42" spans="2:12" ht="13.5" thickBot="1">
      <c r="B42" s="510"/>
      <c r="C42" s="288" t="s">
        <v>22</v>
      </c>
      <c r="D42" s="272"/>
      <c r="E42" s="166">
        <f>SUM(E33:E41)</f>
        <v>387580</v>
      </c>
      <c r="F42" s="289"/>
      <c r="G42" s="289"/>
      <c r="H42" s="289"/>
      <c r="I42" s="271"/>
      <c r="J42" s="116"/>
      <c r="K42" s="484"/>
      <c r="L42" s="541"/>
    </row>
    <row r="43" spans="2:12" ht="21" customHeight="1">
      <c r="B43" s="509">
        <v>4</v>
      </c>
      <c r="C43" s="443" t="s">
        <v>8</v>
      </c>
      <c r="D43" s="12" t="s">
        <v>165</v>
      </c>
      <c r="E43" s="28">
        <v>15000</v>
      </c>
      <c r="F43" s="8"/>
      <c r="G43" s="19">
        <v>2017</v>
      </c>
      <c r="H43" s="57"/>
      <c r="I43" s="9"/>
      <c r="J43" s="10" t="s">
        <v>621</v>
      </c>
      <c r="K43" s="485">
        <v>31</v>
      </c>
      <c r="L43" s="469" t="s">
        <v>626</v>
      </c>
    </row>
    <row r="44" spans="2:12" ht="12.75">
      <c r="B44" s="509"/>
      <c r="C44" s="444"/>
      <c r="D44" s="6" t="s">
        <v>149</v>
      </c>
      <c r="E44" s="7">
        <v>25000</v>
      </c>
      <c r="F44" s="8"/>
      <c r="G44" s="19">
        <v>2017</v>
      </c>
      <c r="H44" s="8"/>
      <c r="I44" s="9"/>
      <c r="J44" s="10" t="s">
        <v>628</v>
      </c>
      <c r="K44" s="485"/>
      <c r="L44" s="469"/>
    </row>
    <row r="45" spans="2:12" ht="12.75">
      <c r="B45" s="509"/>
      <c r="C45" s="444"/>
      <c r="D45" s="12" t="s">
        <v>160</v>
      </c>
      <c r="E45" s="7">
        <v>37800</v>
      </c>
      <c r="F45" s="56"/>
      <c r="G45" s="64">
        <v>2017</v>
      </c>
      <c r="H45" s="57"/>
      <c r="I45" s="9"/>
      <c r="J45" s="10" t="s">
        <v>622</v>
      </c>
      <c r="K45" s="485"/>
      <c r="L45" s="469"/>
    </row>
    <row r="46" spans="2:12" ht="12.75">
      <c r="B46" s="509"/>
      <c r="C46" s="444"/>
      <c r="D46" s="6" t="s">
        <v>166</v>
      </c>
      <c r="E46" s="7">
        <v>2500</v>
      </c>
      <c r="F46" s="160"/>
      <c r="G46" s="8">
        <v>2017</v>
      </c>
      <c r="H46" s="160"/>
      <c r="I46" s="9"/>
      <c r="J46" s="10" t="s">
        <v>623</v>
      </c>
      <c r="K46" s="485"/>
      <c r="L46" s="469"/>
    </row>
    <row r="47" spans="2:12" ht="15" customHeight="1">
      <c r="B47" s="509"/>
      <c r="C47" s="444"/>
      <c r="D47" s="256" t="s">
        <v>250</v>
      </c>
      <c r="E47" s="7">
        <v>92000</v>
      </c>
      <c r="F47" s="8"/>
      <c r="G47" s="19">
        <v>2017</v>
      </c>
      <c r="H47" s="8"/>
      <c r="I47" s="9"/>
      <c r="J47" s="10" t="s">
        <v>624</v>
      </c>
      <c r="K47" s="485"/>
      <c r="L47" s="469"/>
    </row>
    <row r="48" spans="2:12" ht="12.75">
      <c r="B48" s="509"/>
      <c r="C48" s="444"/>
      <c r="D48" s="42" t="s">
        <v>249</v>
      </c>
      <c r="E48" s="262">
        <v>66000</v>
      </c>
      <c r="F48" s="35"/>
      <c r="G48" s="8">
        <v>2017</v>
      </c>
      <c r="H48" s="179"/>
      <c r="I48" s="54"/>
      <c r="J48" s="10" t="s">
        <v>625</v>
      </c>
      <c r="K48" s="485"/>
      <c r="L48" s="469"/>
    </row>
    <row r="49" spans="2:12" ht="12.75">
      <c r="B49" s="509"/>
      <c r="C49" s="444"/>
      <c r="D49" s="42" t="s">
        <v>210</v>
      </c>
      <c r="E49" s="34">
        <v>6500</v>
      </c>
      <c r="F49" s="35"/>
      <c r="G49" s="95">
        <v>2017</v>
      </c>
      <c r="H49" s="179"/>
      <c r="I49" s="54"/>
      <c r="J49" s="10"/>
      <c r="K49" s="485"/>
      <c r="L49" s="469"/>
    </row>
    <row r="50" spans="2:13" ht="12.75">
      <c r="B50" s="512"/>
      <c r="C50" s="170"/>
      <c r="D50" s="97" t="s">
        <v>228</v>
      </c>
      <c r="E50" s="34">
        <v>20000</v>
      </c>
      <c r="F50" s="179"/>
      <c r="G50" s="8">
        <v>2017</v>
      </c>
      <c r="H50" s="179"/>
      <c r="I50" s="54"/>
      <c r="J50" s="10"/>
      <c r="K50" s="485"/>
      <c r="L50" s="469"/>
      <c r="M50" s="50"/>
    </row>
    <row r="51" spans="2:13" ht="12.75">
      <c r="B51" s="512"/>
      <c r="C51" s="170"/>
      <c r="D51" s="107" t="s">
        <v>242</v>
      </c>
      <c r="E51" s="138">
        <v>47000</v>
      </c>
      <c r="F51" s="420" t="s">
        <v>619</v>
      </c>
      <c r="G51" s="421"/>
      <c r="H51" s="421"/>
      <c r="I51" s="423"/>
      <c r="J51" s="10"/>
      <c r="K51" s="485"/>
      <c r="L51" s="469"/>
      <c r="M51" s="50"/>
    </row>
    <row r="52" spans="2:13" ht="12.75">
      <c r="B52" s="512"/>
      <c r="C52" s="170"/>
      <c r="D52" s="107" t="s">
        <v>243</v>
      </c>
      <c r="E52" s="138"/>
      <c r="F52" s="179"/>
      <c r="G52" s="160"/>
      <c r="H52" s="179"/>
      <c r="I52" s="54"/>
      <c r="J52" s="10"/>
      <c r="K52" s="485"/>
      <c r="L52" s="469"/>
      <c r="M52" s="50"/>
    </row>
    <row r="53" spans="2:13" ht="13.5" thickBot="1">
      <c r="B53" s="512"/>
      <c r="C53" s="170"/>
      <c r="D53" s="107"/>
      <c r="E53" s="138"/>
      <c r="F53" s="179"/>
      <c r="G53" s="179"/>
      <c r="H53" s="179"/>
      <c r="I53" s="54"/>
      <c r="J53" s="10"/>
      <c r="K53" s="485"/>
      <c r="L53" s="469"/>
      <c r="M53" s="50"/>
    </row>
    <row r="54" spans="2:13" ht="13.5" thickBot="1">
      <c r="B54" s="513"/>
      <c r="C54" s="288" t="s">
        <v>22</v>
      </c>
      <c r="D54" s="272"/>
      <c r="E54" s="166">
        <f>SUM(E43:E51)</f>
        <v>311800</v>
      </c>
      <c r="F54" s="289"/>
      <c r="G54" s="289"/>
      <c r="H54" s="289"/>
      <c r="I54" s="271"/>
      <c r="J54" s="82"/>
      <c r="K54" s="485"/>
      <c r="L54" s="469"/>
      <c r="M54" s="50"/>
    </row>
    <row r="55" spans="2:13" ht="12.75">
      <c r="B55" s="229">
        <v>5</v>
      </c>
      <c r="C55" s="157" t="s">
        <v>23</v>
      </c>
      <c r="D55" s="249" t="s">
        <v>150</v>
      </c>
      <c r="E55" s="109">
        <v>9300</v>
      </c>
      <c r="F55" s="249"/>
      <c r="G55" s="403">
        <v>2017</v>
      </c>
      <c r="H55" s="249"/>
      <c r="I55" s="250"/>
      <c r="J55" s="80"/>
      <c r="K55" s="503">
        <v>46</v>
      </c>
      <c r="L55" s="468" t="s">
        <v>631</v>
      </c>
      <c r="M55" s="50"/>
    </row>
    <row r="56" spans="2:13" ht="12.75">
      <c r="B56" s="230"/>
      <c r="C56" s="158"/>
      <c r="D56" s="12" t="s">
        <v>167</v>
      </c>
      <c r="E56" s="7">
        <v>20000</v>
      </c>
      <c r="F56" s="149"/>
      <c r="G56" s="148">
        <v>2017</v>
      </c>
      <c r="H56" s="149"/>
      <c r="I56" s="159"/>
      <c r="J56" s="80"/>
      <c r="K56" s="504"/>
      <c r="L56" s="469"/>
      <c r="M56" s="50"/>
    </row>
    <row r="57" spans="2:13" ht="12.75">
      <c r="B57" s="230"/>
      <c r="C57" s="158"/>
      <c r="D57" s="12" t="s">
        <v>130</v>
      </c>
      <c r="E57" s="7">
        <v>7820</v>
      </c>
      <c r="F57" s="149"/>
      <c r="G57" s="148">
        <v>2017</v>
      </c>
      <c r="H57" s="149"/>
      <c r="I57" s="159"/>
      <c r="J57" s="80"/>
      <c r="K57" s="504"/>
      <c r="L57" s="469"/>
      <c r="M57" s="50"/>
    </row>
    <row r="58" spans="2:13" ht="26.25">
      <c r="B58" s="230"/>
      <c r="C58" s="158"/>
      <c r="D58" s="12" t="s">
        <v>168</v>
      </c>
      <c r="E58" s="7">
        <v>67000</v>
      </c>
      <c r="F58" s="149"/>
      <c r="G58" s="148">
        <v>2017</v>
      </c>
      <c r="H58" s="149"/>
      <c r="I58" s="159"/>
      <c r="J58" s="80" t="s">
        <v>632</v>
      </c>
      <c r="K58" s="504"/>
      <c r="L58" s="469"/>
      <c r="M58" s="50"/>
    </row>
    <row r="59" spans="2:13" ht="12.75">
      <c r="B59" s="230"/>
      <c r="C59" s="158"/>
      <c r="D59" s="40" t="s">
        <v>251</v>
      </c>
      <c r="E59" s="7">
        <v>12000</v>
      </c>
      <c r="F59" s="149"/>
      <c r="G59" s="148">
        <v>2017</v>
      </c>
      <c r="H59" s="149"/>
      <c r="I59" s="159"/>
      <c r="J59" s="80" t="s">
        <v>628</v>
      </c>
      <c r="K59" s="504"/>
      <c r="L59" s="469"/>
      <c r="M59" s="50"/>
    </row>
    <row r="60" spans="2:13" ht="12.75">
      <c r="B60" s="230"/>
      <c r="C60" s="158"/>
      <c r="D60" s="6" t="s">
        <v>252</v>
      </c>
      <c r="E60" s="7">
        <v>18900</v>
      </c>
      <c r="F60" s="8"/>
      <c r="G60" s="217">
        <v>2017</v>
      </c>
      <c r="H60" s="8"/>
      <c r="I60" s="146"/>
      <c r="J60" s="79" t="s">
        <v>633</v>
      </c>
      <c r="K60" s="504"/>
      <c r="L60" s="469"/>
      <c r="M60" s="50"/>
    </row>
    <row r="61" spans="2:13" ht="12.75">
      <c r="B61" s="230"/>
      <c r="C61" s="158"/>
      <c r="D61" s="40" t="s">
        <v>253</v>
      </c>
      <c r="E61" s="18">
        <v>12500</v>
      </c>
      <c r="F61" s="19"/>
      <c r="G61" s="217">
        <v>2017</v>
      </c>
      <c r="H61" s="8"/>
      <c r="I61" s="146"/>
      <c r="J61" s="79" t="s">
        <v>624</v>
      </c>
      <c r="K61" s="504"/>
      <c r="L61" s="469"/>
      <c r="M61" s="50"/>
    </row>
    <row r="62" spans="2:13" ht="12.75">
      <c r="B62" s="230"/>
      <c r="C62" s="158"/>
      <c r="D62" s="156" t="s">
        <v>242</v>
      </c>
      <c r="E62" s="18">
        <v>55000</v>
      </c>
      <c r="F62" s="420" t="s">
        <v>619</v>
      </c>
      <c r="G62" s="421"/>
      <c r="H62" s="421"/>
      <c r="I62" s="422"/>
      <c r="J62" s="79" t="s">
        <v>623</v>
      </c>
      <c r="K62" s="504"/>
      <c r="L62" s="469"/>
      <c r="M62" s="50"/>
    </row>
    <row r="63" spans="2:13" ht="13.5" customHeight="1">
      <c r="B63" s="230"/>
      <c r="C63" s="158"/>
      <c r="D63" s="155" t="s">
        <v>243</v>
      </c>
      <c r="E63" s="138"/>
      <c r="F63" s="194"/>
      <c r="G63" s="194"/>
      <c r="H63" s="194"/>
      <c r="I63" s="172"/>
      <c r="J63" s="79" t="s">
        <v>625</v>
      </c>
      <c r="K63" s="504"/>
      <c r="L63" s="469"/>
      <c r="M63" s="50"/>
    </row>
    <row r="64" spans="2:13" ht="13.5" customHeight="1" thickBot="1">
      <c r="B64" s="230"/>
      <c r="C64" s="251"/>
      <c r="D64" s="188"/>
      <c r="E64" s="252"/>
      <c r="F64" s="253"/>
      <c r="G64" s="253"/>
      <c r="H64" s="253"/>
      <c r="I64" s="254"/>
      <c r="J64" s="80"/>
      <c r="K64" s="504"/>
      <c r="L64" s="469"/>
      <c r="M64" s="50"/>
    </row>
    <row r="65" spans="2:13" ht="13.5" customHeight="1" thickBot="1">
      <c r="B65" s="230"/>
      <c r="C65" s="263" t="s">
        <v>108</v>
      </c>
      <c r="D65" s="264"/>
      <c r="E65" s="265">
        <f>SUM(E55:E64)</f>
        <v>202520</v>
      </c>
      <c r="F65" s="266"/>
      <c r="G65" s="266"/>
      <c r="H65" s="266"/>
      <c r="I65" s="267"/>
      <c r="J65" s="80"/>
      <c r="K65" s="504"/>
      <c r="L65" s="469"/>
      <c r="M65" s="50"/>
    </row>
    <row r="66" spans="2:13" ht="18.75" customHeight="1">
      <c r="B66" s="230"/>
      <c r="C66" s="157"/>
      <c r="D66" s="505"/>
      <c r="E66" s="506"/>
      <c r="F66" s="506"/>
      <c r="G66" s="506"/>
      <c r="H66" s="506"/>
      <c r="I66" s="507"/>
      <c r="J66" s="80"/>
      <c r="K66" s="504"/>
      <c r="L66" s="469"/>
      <c r="M66" s="50"/>
    </row>
    <row r="67" spans="2:13" ht="14.25" customHeight="1">
      <c r="B67" s="230"/>
      <c r="C67" s="158"/>
      <c r="D67" s="255" t="s">
        <v>150</v>
      </c>
      <c r="E67" s="18">
        <v>9300</v>
      </c>
      <c r="F67" s="217"/>
      <c r="G67" s="217">
        <v>2017</v>
      </c>
      <c r="H67" s="217"/>
      <c r="I67" s="219"/>
      <c r="J67" s="220"/>
      <c r="K67" s="504"/>
      <c r="L67" s="469"/>
      <c r="M67" s="50"/>
    </row>
    <row r="68" spans="2:13" ht="18" customHeight="1">
      <c r="B68" s="230"/>
      <c r="C68" s="158"/>
      <c r="D68" s="12" t="s">
        <v>169</v>
      </c>
      <c r="E68" s="7">
        <v>68000</v>
      </c>
      <c r="F68" s="149"/>
      <c r="G68" s="217">
        <v>2017</v>
      </c>
      <c r="H68" s="149"/>
      <c r="I68" s="159"/>
      <c r="J68" s="80"/>
      <c r="K68" s="504"/>
      <c r="L68" s="469"/>
      <c r="M68" s="50"/>
    </row>
    <row r="69" spans="2:13" ht="12.75">
      <c r="B69" s="230"/>
      <c r="C69" s="158"/>
      <c r="D69" s="12" t="s">
        <v>176</v>
      </c>
      <c r="E69" s="7">
        <v>14250</v>
      </c>
      <c r="F69" s="19"/>
      <c r="G69" s="217">
        <v>2017</v>
      </c>
      <c r="H69" s="11"/>
      <c r="I69" s="147"/>
      <c r="J69" s="80"/>
      <c r="K69" s="504"/>
      <c r="L69" s="469"/>
      <c r="M69" s="50"/>
    </row>
    <row r="70" spans="2:12" ht="12.75">
      <c r="B70" s="230"/>
      <c r="C70" s="158"/>
      <c r="D70" s="107" t="s">
        <v>242</v>
      </c>
      <c r="E70" s="138">
        <v>45000</v>
      </c>
      <c r="F70" s="420" t="s">
        <v>619</v>
      </c>
      <c r="G70" s="421"/>
      <c r="H70" s="421"/>
      <c r="I70" s="422"/>
      <c r="J70" s="79"/>
      <c r="K70" s="504"/>
      <c r="L70" s="469"/>
    </row>
    <row r="71" spans="2:12" ht="12.75">
      <c r="B71" s="230"/>
      <c r="C71" s="158"/>
      <c r="D71" s="107" t="s">
        <v>243</v>
      </c>
      <c r="E71" s="138"/>
      <c r="F71" s="195"/>
      <c r="G71" s="195"/>
      <c r="H71" s="35"/>
      <c r="I71" s="173"/>
      <c r="J71" s="79"/>
      <c r="K71" s="504"/>
      <c r="L71" s="469"/>
    </row>
    <row r="72" spans="2:12" ht="13.5" thickBot="1">
      <c r="B72" s="230"/>
      <c r="C72" s="158"/>
      <c r="D72" s="107"/>
      <c r="E72" s="138"/>
      <c r="F72" s="195"/>
      <c r="G72" s="195"/>
      <c r="H72" s="35"/>
      <c r="I72" s="173"/>
      <c r="J72" s="79"/>
      <c r="K72" s="504"/>
      <c r="L72" s="469"/>
    </row>
    <row r="73" spans="2:12" ht="13.5" thickBot="1">
      <c r="B73" s="230"/>
      <c r="C73" s="268" t="s">
        <v>109</v>
      </c>
      <c r="D73" s="269"/>
      <c r="E73" s="265">
        <f>SUM(E67:E72)</f>
        <v>136550</v>
      </c>
      <c r="F73" s="270"/>
      <c r="G73" s="270"/>
      <c r="H73" s="270"/>
      <c r="I73" s="271"/>
      <c r="J73" s="79"/>
      <c r="K73" s="504"/>
      <c r="L73" s="469"/>
    </row>
    <row r="74" spans="2:12" ht="12.75">
      <c r="B74" s="230"/>
      <c r="C74" s="157"/>
      <c r="D74" s="498"/>
      <c r="E74" s="499"/>
      <c r="F74" s="499"/>
      <c r="G74" s="499"/>
      <c r="H74" s="499"/>
      <c r="I74" s="500"/>
      <c r="J74" s="79"/>
      <c r="K74" s="504"/>
      <c r="L74" s="469"/>
    </row>
    <row r="75" spans="2:12" ht="12.75">
      <c r="B75" s="230"/>
      <c r="C75" s="158"/>
      <c r="D75" s="17" t="s">
        <v>294</v>
      </c>
      <c r="E75" s="18" t="s">
        <v>254</v>
      </c>
      <c r="F75" s="8"/>
      <c r="G75" s="8">
        <v>2017</v>
      </c>
      <c r="H75" s="11"/>
      <c r="I75" s="147"/>
      <c r="J75" s="79"/>
      <c r="K75" s="504"/>
      <c r="L75" s="469"/>
    </row>
    <row r="76" spans="2:12" ht="12.75">
      <c r="B76" s="230"/>
      <c r="C76" s="158"/>
      <c r="D76" s="12" t="s">
        <v>170</v>
      </c>
      <c r="E76" s="18">
        <v>65000</v>
      </c>
      <c r="F76" s="148"/>
      <c r="G76" s="8">
        <v>2017</v>
      </c>
      <c r="H76" s="8"/>
      <c r="I76" s="162"/>
      <c r="J76" s="79"/>
      <c r="K76" s="504"/>
      <c r="L76" s="469"/>
    </row>
    <row r="77" spans="2:12" ht="12.75">
      <c r="B77" s="230"/>
      <c r="C77" s="158"/>
      <c r="D77" s="6" t="s">
        <v>176</v>
      </c>
      <c r="E77" s="18">
        <v>16520</v>
      </c>
      <c r="F77" s="275"/>
      <c r="G77" s="8">
        <v>2017</v>
      </c>
      <c r="H77" s="275"/>
      <c r="I77" s="162"/>
      <c r="J77" s="79"/>
      <c r="K77" s="504"/>
      <c r="L77" s="469"/>
    </row>
    <row r="78" spans="2:12" ht="12.75">
      <c r="B78" s="230"/>
      <c r="C78" s="158"/>
      <c r="D78" s="203" t="s">
        <v>242</v>
      </c>
      <c r="E78" s="88">
        <v>45000</v>
      </c>
      <c r="F78" s="420" t="s">
        <v>619</v>
      </c>
      <c r="G78" s="421"/>
      <c r="H78" s="421"/>
      <c r="I78" s="422"/>
      <c r="J78" s="79"/>
      <c r="K78" s="504"/>
      <c r="L78" s="469"/>
    </row>
    <row r="79" spans="2:12" ht="12.75">
      <c r="B79" s="230"/>
      <c r="C79" s="158"/>
      <c r="D79" s="105" t="s">
        <v>243</v>
      </c>
      <c r="E79" s="76"/>
      <c r="F79" s="160"/>
      <c r="G79" s="160"/>
      <c r="H79" s="35"/>
      <c r="J79" s="218"/>
      <c r="K79" s="504"/>
      <c r="L79" s="469"/>
    </row>
    <row r="80" spans="2:12" ht="13.5" thickBot="1">
      <c r="B80" s="230"/>
      <c r="C80" s="158"/>
      <c r="D80" s="155"/>
      <c r="E80" s="138"/>
      <c r="F80" s="179"/>
      <c r="G80" s="179"/>
      <c r="H80" s="209"/>
      <c r="I80" s="173"/>
      <c r="J80" s="79"/>
      <c r="K80" s="504"/>
      <c r="L80" s="469"/>
    </row>
    <row r="81" spans="2:12" ht="13.5" thickBot="1">
      <c r="B81" s="231"/>
      <c r="C81" s="268" t="s">
        <v>118</v>
      </c>
      <c r="D81" s="272"/>
      <c r="E81" s="166">
        <f>SUM(E75:E79)</f>
        <v>126520</v>
      </c>
      <c r="F81" s="273"/>
      <c r="G81" s="270"/>
      <c r="H81" s="272"/>
      <c r="I81" s="274"/>
      <c r="J81" s="161"/>
      <c r="K81" s="504"/>
      <c r="L81" s="469"/>
    </row>
    <row r="82" spans="2:12" ht="28.5" customHeight="1">
      <c r="B82" s="229">
        <v>6</v>
      </c>
      <c r="C82" s="473" t="s">
        <v>7</v>
      </c>
      <c r="D82" s="498"/>
      <c r="E82" s="499"/>
      <c r="F82" s="499"/>
      <c r="G82" s="499"/>
      <c r="H82" s="499"/>
      <c r="I82" s="500"/>
      <c r="J82" s="152"/>
      <c r="K82" s="478">
        <v>50</v>
      </c>
      <c r="L82" s="486" t="s">
        <v>626</v>
      </c>
    </row>
    <row r="83" spans="2:12" ht="13.5" customHeight="1">
      <c r="B83" s="232"/>
      <c r="C83" s="474"/>
      <c r="D83" s="12" t="s">
        <v>144</v>
      </c>
      <c r="E83" s="7">
        <v>5200</v>
      </c>
      <c r="F83" s="148"/>
      <c r="G83" s="148">
        <v>2017</v>
      </c>
      <c r="H83" s="149"/>
      <c r="I83" s="235"/>
      <c r="J83" s="153"/>
      <c r="K83" s="479"/>
      <c r="L83" s="487"/>
    </row>
    <row r="84" spans="2:12" ht="12.75">
      <c r="B84" s="232"/>
      <c r="C84" s="474"/>
      <c r="D84" s="131" t="s">
        <v>168</v>
      </c>
      <c r="E84" s="113">
        <v>67000</v>
      </c>
      <c r="F84" s="8"/>
      <c r="G84" s="148">
        <v>2017</v>
      </c>
      <c r="H84" s="8"/>
      <c r="I84" s="146"/>
      <c r="J84" s="153"/>
      <c r="K84" s="479"/>
      <c r="L84" s="487"/>
    </row>
    <row r="85" spans="2:13" ht="12.75">
      <c r="B85" s="232"/>
      <c r="C85" s="474"/>
      <c r="D85" s="255" t="s">
        <v>255</v>
      </c>
      <c r="E85" s="28">
        <v>8500</v>
      </c>
      <c r="F85" s="8"/>
      <c r="G85" s="148">
        <v>2017</v>
      </c>
      <c r="H85" s="8"/>
      <c r="I85" s="146"/>
      <c r="J85" s="153"/>
      <c r="K85" s="479"/>
      <c r="L85" s="487"/>
      <c r="M85" s="50"/>
    </row>
    <row r="86" spans="2:13" ht="12.75">
      <c r="B86" s="232"/>
      <c r="C86" s="474"/>
      <c r="D86" s="6" t="s">
        <v>176</v>
      </c>
      <c r="E86" s="28">
        <v>21829</v>
      </c>
      <c r="F86" s="8"/>
      <c r="G86" s="148">
        <v>2017</v>
      </c>
      <c r="H86" s="8"/>
      <c r="I86" s="146"/>
      <c r="J86" s="153"/>
      <c r="K86" s="479"/>
      <c r="L86" s="487"/>
      <c r="M86" s="50"/>
    </row>
    <row r="87" spans="2:13" ht="15" customHeight="1">
      <c r="B87" s="232"/>
      <c r="C87" s="474"/>
      <c r="D87" s="255" t="s">
        <v>150</v>
      </c>
      <c r="E87" s="28">
        <v>9300</v>
      </c>
      <c r="F87" s="8"/>
      <c r="G87" s="148">
        <v>2017</v>
      </c>
      <c r="H87" s="8"/>
      <c r="I87" s="146"/>
      <c r="J87" s="153"/>
      <c r="K87" s="479"/>
      <c r="L87" s="487"/>
      <c r="M87" s="50"/>
    </row>
    <row r="88" spans="2:13" ht="12.75">
      <c r="B88" s="232"/>
      <c r="C88" s="474"/>
      <c r="D88" s="106" t="s">
        <v>242</v>
      </c>
      <c r="E88" s="28">
        <v>35000</v>
      </c>
      <c r="F88" s="420" t="s">
        <v>619</v>
      </c>
      <c r="G88" s="421"/>
      <c r="H88" s="421"/>
      <c r="I88" s="422"/>
      <c r="J88" s="153"/>
      <c r="K88" s="479"/>
      <c r="L88" s="487"/>
      <c r="M88" s="50"/>
    </row>
    <row r="89" spans="2:13" ht="12.75">
      <c r="B89" s="232"/>
      <c r="C89" s="474"/>
      <c r="D89" s="133" t="s">
        <v>243</v>
      </c>
      <c r="E89" s="28"/>
      <c r="F89" s="8"/>
      <c r="G89" s="19"/>
      <c r="H89" s="8"/>
      <c r="I89" s="146"/>
      <c r="J89" s="153"/>
      <c r="K89" s="479"/>
      <c r="L89" s="487"/>
      <c r="M89" s="50"/>
    </row>
    <row r="90" spans="2:13" ht="13.5" thickBot="1">
      <c r="B90" s="232"/>
      <c r="C90" s="210"/>
      <c r="D90" s="133"/>
      <c r="E90" s="196"/>
      <c r="F90" s="195"/>
      <c r="G90" s="179"/>
      <c r="H90" s="211"/>
      <c r="I90" s="173"/>
      <c r="J90" s="153"/>
      <c r="K90" s="479"/>
      <c r="L90" s="487"/>
      <c r="M90" s="50"/>
    </row>
    <row r="91" spans="2:13" ht="13.5" thickBot="1">
      <c r="B91" s="232"/>
      <c r="C91" s="276" t="s">
        <v>108</v>
      </c>
      <c r="D91" s="272"/>
      <c r="E91" s="277">
        <f>SUM(E83:E90)</f>
        <v>146829</v>
      </c>
      <c r="F91" s="278"/>
      <c r="G91" s="278"/>
      <c r="H91" s="278"/>
      <c r="I91" s="271"/>
      <c r="J91" s="153"/>
      <c r="K91" s="479"/>
      <c r="L91" s="487"/>
      <c r="M91" s="50"/>
    </row>
    <row r="92" spans="2:13" ht="27.75" customHeight="1">
      <c r="B92" s="232"/>
      <c r="C92" s="414"/>
      <c r="D92" s="495"/>
      <c r="E92" s="501"/>
      <c r="F92" s="501"/>
      <c r="G92" s="501"/>
      <c r="H92" s="501"/>
      <c r="I92" s="502"/>
      <c r="J92" s="153"/>
      <c r="K92" s="479"/>
      <c r="L92" s="487"/>
      <c r="M92" s="50"/>
    </row>
    <row r="93" spans="2:13" ht="12.75">
      <c r="B93" s="232"/>
      <c r="C93" s="415"/>
      <c r="D93" s="131" t="s">
        <v>169</v>
      </c>
      <c r="E93" s="7">
        <v>67000</v>
      </c>
      <c r="F93" s="8"/>
      <c r="G93" s="8">
        <v>2017</v>
      </c>
      <c r="H93" s="8"/>
      <c r="I93" s="146"/>
      <c r="J93" s="153"/>
      <c r="K93" s="479"/>
      <c r="L93" s="487"/>
      <c r="M93" s="50"/>
    </row>
    <row r="94" spans="2:13" ht="12.75">
      <c r="B94" s="232"/>
      <c r="C94" s="415"/>
      <c r="D94" s="255" t="s">
        <v>256</v>
      </c>
      <c r="E94" s="7">
        <v>8500</v>
      </c>
      <c r="F94" s="8"/>
      <c r="G94" s="8">
        <v>2017</v>
      </c>
      <c r="H94" s="8"/>
      <c r="I94" s="146"/>
      <c r="J94" s="153"/>
      <c r="K94" s="479"/>
      <c r="L94" s="487"/>
      <c r="M94" s="50"/>
    </row>
    <row r="95" spans="2:13" ht="12.75">
      <c r="B95" s="232"/>
      <c r="C95" s="415"/>
      <c r="D95" s="6" t="s">
        <v>176</v>
      </c>
      <c r="E95" s="7">
        <v>19183</v>
      </c>
      <c r="F95" s="8"/>
      <c r="G95" s="8">
        <v>2017</v>
      </c>
      <c r="H95" s="8"/>
      <c r="I95" s="146"/>
      <c r="J95" s="153"/>
      <c r="K95" s="479"/>
      <c r="L95" s="487"/>
      <c r="M95" s="50"/>
    </row>
    <row r="96" spans="2:13" ht="12.75">
      <c r="B96" s="232"/>
      <c r="C96" s="415"/>
      <c r="D96" s="75" t="s">
        <v>242</v>
      </c>
      <c r="E96" s="76">
        <v>35000</v>
      </c>
      <c r="F96" s="420" t="s">
        <v>619</v>
      </c>
      <c r="G96" s="421"/>
      <c r="H96" s="421"/>
      <c r="I96" s="422"/>
      <c r="J96" s="153"/>
      <c r="K96" s="479"/>
      <c r="L96" s="487"/>
      <c r="M96" s="50"/>
    </row>
    <row r="97" spans="2:13" ht="12.75">
      <c r="B97" s="232"/>
      <c r="C97" s="208"/>
      <c r="D97" s="133" t="s">
        <v>243</v>
      </c>
      <c r="E97" s="183"/>
      <c r="F97" s="195"/>
      <c r="G97" s="160"/>
      <c r="H97" s="209"/>
      <c r="I97" s="173"/>
      <c r="J97" s="153"/>
      <c r="K97" s="479"/>
      <c r="L97" s="487"/>
      <c r="M97" s="50"/>
    </row>
    <row r="98" spans="2:13" ht="13.5" thickBot="1">
      <c r="B98" s="232"/>
      <c r="C98" s="208"/>
      <c r="D98" s="133"/>
      <c r="E98" s="183"/>
      <c r="F98" s="195"/>
      <c r="G98" s="179"/>
      <c r="H98" s="209"/>
      <c r="I98" s="173"/>
      <c r="J98" s="153"/>
      <c r="K98" s="479"/>
      <c r="L98" s="487"/>
      <c r="M98" s="50"/>
    </row>
    <row r="99" spans="2:13" ht="13.5" thickBot="1">
      <c r="B99" s="232"/>
      <c r="C99" s="268" t="s">
        <v>109</v>
      </c>
      <c r="D99" s="279"/>
      <c r="E99" s="166">
        <f>SUM(E93:E97)</f>
        <v>129683</v>
      </c>
      <c r="F99" s="278"/>
      <c r="G99" s="278"/>
      <c r="H99" s="278"/>
      <c r="I99" s="271"/>
      <c r="J99" s="153"/>
      <c r="K99" s="479"/>
      <c r="L99" s="487"/>
      <c r="M99" s="50"/>
    </row>
    <row r="100" spans="2:13" ht="25.5" customHeight="1">
      <c r="B100" s="232"/>
      <c r="C100" s="414"/>
      <c r="D100" s="495"/>
      <c r="E100" s="496"/>
      <c r="F100" s="496"/>
      <c r="G100" s="496"/>
      <c r="H100" s="496"/>
      <c r="I100" s="497"/>
      <c r="J100" s="153"/>
      <c r="K100" s="479"/>
      <c r="L100" s="487"/>
      <c r="M100" s="50"/>
    </row>
    <row r="101" spans="2:13" ht="17.25" customHeight="1">
      <c r="B101" s="232"/>
      <c r="C101" s="415"/>
      <c r="D101" s="131" t="s">
        <v>171</v>
      </c>
      <c r="E101" s="28">
        <v>92000</v>
      </c>
      <c r="F101" s="148"/>
      <c r="G101" s="8">
        <v>2017</v>
      </c>
      <c r="H101" s="8"/>
      <c r="I101" s="9"/>
      <c r="J101" s="153" t="s">
        <v>634</v>
      </c>
      <c r="K101" s="479"/>
      <c r="L101" s="487"/>
      <c r="M101" s="50"/>
    </row>
    <row r="102" spans="2:13" ht="12.75">
      <c r="B102" s="232"/>
      <c r="C102" s="415"/>
      <c r="D102" s="255" t="s">
        <v>256</v>
      </c>
      <c r="E102" s="18">
        <v>8500</v>
      </c>
      <c r="F102" s="19"/>
      <c r="G102" s="8">
        <v>2017</v>
      </c>
      <c r="H102" s="11"/>
      <c r="I102" s="147"/>
      <c r="J102" s="197" t="s">
        <v>635</v>
      </c>
      <c r="K102" s="479"/>
      <c r="L102" s="487"/>
      <c r="M102" s="50"/>
    </row>
    <row r="103" spans="2:13" ht="12.75">
      <c r="B103" s="232"/>
      <c r="C103" s="415"/>
      <c r="D103" s="6" t="s">
        <v>176</v>
      </c>
      <c r="E103" s="7">
        <v>29150</v>
      </c>
      <c r="F103" s="8"/>
      <c r="G103" s="8">
        <v>2017</v>
      </c>
      <c r="H103" s="8"/>
      <c r="I103" s="146"/>
      <c r="J103" s="364" t="s">
        <v>636</v>
      </c>
      <c r="K103" s="479"/>
      <c r="L103" s="487"/>
      <c r="M103" s="50"/>
    </row>
    <row r="104" spans="2:13" ht="13.5" customHeight="1">
      <c r="B104" s="232"/>
      <c r="C104" s="415"/>
      <c r="D104" s="23" t="s">
        <v>258</v>
      </c>
      <c r="E104" s="28">
        <v>5500</v>
      </c>
      <c r="F104" s="8"/>
      <c r="G104" s="8">
        <v>2017</v>
      </c>
      <c r="H104" s="8"/>
      <c r="I104" s="146"/>
      <c r="J104" s="364" t="s">
        <v>637</v>
      </c>
      <c r="K104" s="479"/>
      <c r="L104" s="487"/>
      <c r="M104" s="50"/>
    </row>
    <row r="105" spans="2:13" ht="12.75">
      <c r="B105" s="232"/>
      <c r="C105" s="415"/>
      <c r="D105" s="17" t="s">
        <v>257</v>
      </c>
      <c r="E105" s="18">
        <v>5200</v>
      </c>
      <c r="F105" s="19"/>
      <c r="G105" s="8">
        <v>2017</v>
      </c>
      <c r="H105" s="11"/>
      <c r="I105" s="147"/>
      <c r="J105" s="364" t="s">
        <v>638</v>
      </c>
      <c r="K105" s="479"/>
      <c r="L105" s="487"/>
      <c r="M105" s="50"/>
    </row>
    <row r="106" spans="2:13" ht="12.75">
      <c r="B106" s="232"/>
      <c r="C106" s="415"/>
      <c r="D106" s="75" t="s">
        <v>259</v>
      </c>
      <c r="E106" s="76">
        <v>35000</v>
      </c>
      <c r="F106" s="420" t="s">
        <v>619</v>
      </c>
      <c r="G106" s="421"/>
      <c r="H106" s="421"/>
      <c r="I106" s="422"/>
      <c r="J106" s="197" t="s">
        <v>639</v>
      </c>
      <c r="K106" s="479"/>
      <c r="L106" s="487"/>
      <c r="M106" s="50"/>
    </row>
    <row r="107" spans="2:13" ht="12.75">
      <c r="B107" s="232"/>
      <c r="C107" s="208"/>
      <c r="D107" s="75" t="s">
        <v>243</v>
      </c>
      <c r="E107" s="76"/>
      <c r="F107" s="160"/>
      <c r="G107" s="160"/>
      <c r="H107" s="8"/>
      <c r="I107" s="147"/>
      <c r="J107" s="364" t="s">
        <v>640</v>
      </c>
      <c r="K107" s="479"/>
      <c r="L107" s="487"/>
      <c r="M107" s="50"/>
    </row>
    <row r="108" spans="2:13" ht="13.5" thickBot="1">
      <c r="B108" s="232"/>
      <c r="C108" s="208"/>
      <c r="D108" s="280"/>
      <c r="E108" s="174"/>
      <c r="F108" s="175"/>
      <c r="G108" s="175"/>
      <c r="H108" s="95"/>
      <c r="I108" s="281"/>
      <c r="J108" s="197"/>
      <c r="K108" s="479"/>
      <c r="L108" s="487"/>
      <c r="M108" s="50"/>
    </row>
    <row r="109" spans="2:13" ht="13.5" thickBot="1">
      <c r="B109" s="232"/>
      <c r="C109" s="268" t="s">
        <v>118</v>
      </c>
      <c r="D109" s="282"/>
      <c r="E109" s="166">
        <f>SUM(E101:E107)</f>
        <v>175350</v>
      </c>
      <c r="F109" s="283"/>
      <c r="G109" s="283"/>
      <c r="H109" s="278"/>
      <c r="I109" s="271">
        <f>E109/12/1812.11</f>
        <v>8.063804073704135</v>
      </c>
      <c r="J109" s="153"/>
      <c r="K109" s="479"/>
      <c r="L109" s="487"/>
      <c r="M109" s="50"/>
    </row>
    <row r="110" spans="2:13" ht="27" customHeight="1">
      <c r="B110" s="232"/>
      <c r="C110" s="150"/>
      <c r="D110" s="495"/>
      <c r="E110" s="496"/>
      <c r="F110" s="496"/>
      <c r="G110" s="496"/>
      <c r="H110" s="496"/>
      <c r="I110" s="497"/>
      <c r="J110" s="153"/>
      <c r="K110" s="479"/>
      <c r="L110" s="487"/>
      <c r="M110" s="50"/>
    </row>
    <row r="111" spans="2:13" ht="15.75" customHeight="1">
      <c r="B111" s="232"/>
      <c r="C111" s="176"/>
      <c r="D111" s="131" t="s">
        <v>172</v>
      </c>
      <c r="E111" s="206">
        <v>67000</v>
      </c>
      <c r="F111" s="207"/>
      <c r="G111" s="8">
        <v>2017</v>
      </c>
      <c r="H111" s="9"/>
      <c r="I111" s="146"/>
      <c r="J111" s="153"/>
      <c r="K111" s="479"/>
      <c r="L111" s="487"/>
      <c r="M111" s="50"/>
    </row>
    <row r="112" spans="2:13" ht="12.75">
      <c r="B112" s="232"/>
      <c r="C112" s="151"/>
      <c r="D112" s="255" t="s">
        <v>255</v>
      </c>
      <c r="E112" s="28">
        <v>8500</v>
      </c>
      <c r="F112" s="8"/>
      <c r="G112" s="8">
        <v>2017</v>
      </c>
      <c r="H112" s="8"/>
      <c r="I112" s="146"/>
      <c r="J112" s="153"/>
      <c r="K112" s="479"/>
      <c r="L112" s="487"/>
      <c r="M112" s="50"/>
    </row>
    <row r="113" spans="2:13" ht="12.75">
      <c r="B113" s="232"/>
      <c r="C113" s="151"/>
      <c r="D113" s="11" t="s">
        <v>260</v>
      </c>
      <c r="E113" s="47">
        <v>38668</v>
      </c>
      <c r="F113" s="8"/>
      <c r="G113" s="8">
        <v>2017</v>
      </c>
      <c r="H113" s="8"/>
      <c r="I113" s="146"/>
      <c r="J113" s="153"/>
      <c r="K113" s="479"/>
      <c r="L113" s="487"/>
      <c r="M113" s="50"/>
    </row>
    <row r="114" spans="2:13" ht="12.75">
      <c r="B114" s="232"/>
      <c r="C114" s="151"/>
      <c r="D114" s="11" t="s">
        <v>130</v>
      </c>
      <c r="E114" s="47">
        <v>7800</v>
      </c>
      <c r="F114" s="8"/>
      <c r="G114" s="8">
        <v>2017</v>
      </c>
      <c r="H114" s="8"/>
      <c r="I114" s="146"/>
      <c r="J114" s="153"/>
      <c r="K114" s="479"/>
      <c r="L114" s="487"/>
      <c r="M114" s="50"/>
    </row>
    <row r="115" spans="2:13" ht="12.75">
      <c r="B115" s="232"/>
      <c r="C115" s="151"/>
      <c r="D115" s="6" t="s">
        <v>176</v>
      </c>
      <c r="E115" s="47">
        <v>24180</v>
      </c>
      <c r="F115" s="8"/>
      <c r="G115" s="8">
        <v>2017</v>
      </c>
      <c r="H115" s="8"/>
      <c r="I115" s="146"/>
      <c r="J115" s="153"/>
      <c r="K115" s="479"/>
      <c r="L115" s="487"/>
      <c r="M115" s="50"/>
    </row>
    <row r="116" spans="2:13" ht="12.75">
      <c r="B116" s="232"/>
      <c r="C116" s="151"/>
      <c r="D116" s="75" t="s">
        <v>242</v>
      </c>
      <c r="E116" s="287">
        <v>35000</v>
      </c>
      <c r="F116" s="420" t="s">
        <v>619</v>
      </c>
      <c r="G116" s="421"/>
      <c r="H116" s="421"/>
      <c r="I116" s="422"/>
      <c r="J116" s="153"/>
      <c r="K116" s="479"/>
      <c r="L116" s="487"/>
      <c r="M116" s="50"/>
    </row>
    <row r="117" spans="2:13" ht="12.75">
      <c r="B117" s="232"/>
      <c r="C117" s="151"/>
      <c r="D117" s="75" t="s">
        <v>243</v>
      </c>
      <c r="E117" s="190"/>
      <c r="F117" s="8"/>
      <c r="G117" s="19"/>
      <c r="H117" s="8"/>
      <c r="I117" s="146"/>
      <c r="J117" s="153"/>
      <c r="K117" s="479"/>
      <c r="L117" s="487"/>
      <c r="M117" s="50"/>
    </row>
    <row r="118" spans="2:13" ht="13.5" thickBot="1">
      <c r="B118" s="232"/>
      <c r="C118" s="151"/>
      <c r="D118" s="107"/>
      <c r="E118" s="138"/>
      <c r="F118" s="179"/>
      <c r="G118" s="179"/>
      <c r="H118" s="179"/>
      <c r="I118" s="173"/>
      <c r="J118" s="153"/>
      <c r="K118" s="479"/>
      <c r="L118" s="487"/>
      <c r="M118" s="50"/>
    </row>
    <row r="119" spans="2:13" ht="13.5" thickBot="1">
      <c r="B119" s="233"/>
      <c r="C119" s="284" t="s">
        <v>119</v>
      </c>
      <c r="D119" s="272"/>
      <c r="E119" s="166">
        <f>SUM(E111:E118)</f>
        <v>181148</v>
      </c>
      <c r="F119" s="285"/>
      <c r="G119" s="285"/>
      <c r="H119" s="285"/>
      <c r="I119" s="286"/>
      <c r="J119" s="154"/>
      <c r="K119" s="480"/>
      <c r="L119" s="488"/>
      <c r="M119" s="50"/>
    </row>
    <row r="120" spans="2:13" ht="20.25" customHeight="1">
      <c r="B120" s="508">
        <v>7</v>
      </c>
      <c r="C120" s="445" t="s">
        <v>24</v>
      </c>
      <c r="D120" s="12" t="s">
        <v>173</v>
      </c>
      <c r="E120" s="18">
        <v>5800</v>
      </c>
      <c r="F120" s="3"/>
      <c r="G120" s="8">
        <v>2017</v>
      </c>
      <c r="H120" s="3"/>
      <c r="I120" s="4"/>
      <c r="J120" s="30" t="s">
        <v>632</v>
      </c>
      <c r="K120" s="489">
        <v>46</v>
      </c>
      <c r="L120" s="468" t="s">
        <v>626</v>
      </c>
      <c r="M120" s="50"/>
    </row>
    <row r="121" spans="2:13" ht="12.75">
      <c r="B121" s="509"/>
      <c r="C121" s="447"/>
      <c r="D121" s="6" t="s">
        <v>174</v>
      </c>
      <c r="E121" s="18">
        <v>7500</v>
      </c>
      <c r="F121" s="8"/>
      <c r="G121" s="8">
        <v>2017</v>
      </c>
      <c r="H121" s="8"/>
      <c r="I121" s="9"/>
      <c r="J121" s="31" t="s">
        <v>641</v>
      </c>
      <c r="K121" s="485"/>
      <c r="L121" s="469"/>
      <c r="M121" s="50"/>
    </row>
    <row r="122" spans="2:13" ht="15" customHeight="1">
      <c r="B122" s="509"/>
      <c r="C122" s="447"/>
      <c r="D122" s="12" t="s">
        <v>175</v>
      </c>
      <c r="E122" s="7">
        <v>11200</v>
      </c>
      <c r="F122" s="8"/>
      <c r="G122" s="8">
        <v>2017</v>
      </c>
      <c r="H122" s="8"/>
      <c r="I122" s="9"/>
      <c r="J122" s="101" t="s">
        <v>642</v>
      </c>
      <c r="K122" s="485"/>
      <c r="L122" s="469"/>
      <c r="M122" s="50"/>
    </row>
    <row r="123" spans="2:13" ht="12.75">
      <c r="B123" s="509"/>
      <c r="C123" s="447"/>
      <c r="D123" s="6" t="s">
        <v>261</v>
      </c>
      <c r="E123" s="7">
        <v>5800</v>
      </c>
      <c r="F123" s="8"/>
      <c r="G123" s="8">
        <v>2017</v>
      </c>
      <c r="H123" s="8"/>
      <c r="I123" s="9"/>
      <c r="J123" s="31" t="s">
        <v>623</v>
      </c>
      <c r="K123" s="485"/>
      <c r="L123" s="469"/>
      <c r="M123" s="50"/>
    </row>
    <row r="124" spans="2:13" ht="12.75">
      <c r="B124" s="509"/>
      <c r="C124" s="447"/>
      <c r="D124" s="6" t="s">
        <v>232</v>
      </c>
      <c r="E124" s="7">
        <v>7500</v>
      </c>
      <c r="F124" s="160"/>
      <c r="G124" s="8">
        <v>2017</v>
      </c>
      <c r="H124" s="8"/>
      <c r="I124" s="9"/>
      <c r="J124" s="31" t="s">
        <v>624</v>
      </c>
      <c r="K124" s="485"/>
      <c r="L124" s="469"/>
      <c r="M124" s="50"/>
    </row>
    <row r="125" spans="2:13" ht="12.75">
      <c r="B125" s="509"/>
      <c r="C125" s="447"/>
      <c r="D125" s="75" t="s">
        <v>242</v>
      </c>
      <c r="E125" s="76">
        <v>15000</v>
      </c>
      <c r="F125" s="420" t="s">
        <v>619</v>
      </c>
      <c r="G125" s="421"/>
      <c r="H125" s="421"/>
      <c r="I125" s="422"/>
      <c r="J125" s="31" t="s">
        <v>625</v>
      </c>
      <c r="K125" s="485"/>
      <c r="L125" s="469"/>
      <c r="M125" s="50"/>
    </row>
    <row r="126" spans="2:13" ht="12.75">
      <c r="B126" s="509"/>
      <c r="C126" s="447"/>
      <c r="D126" s="75" t="s">
        <v>262</v>
      </c>
      <c r="E126" s="76"/>
      <c r="F126" s="160"/>
      <c r="G126" s="160"/>
      <c r="H126" s="8"/>
      <c r="I126" s="9"/>
      <c r="J126" s="31"/>
      <c r="K126" s="485"/>
      <c r="L126" s="469"/>
      <c r="M126" s="50"/>
    </row>
    <row r="127" spans="2:13" ht="12.75">
      <c r="B127" s="509"/>
      <c r="C127" s="447"/>
      <c r="D127" s="75"/>
      <c r="E127" s="76"/>
      <c r="F127" s="160"/>
      <c r="G127" s="160"/>
      <c r="H127" s="8"/>
      <c r="I127" s="9"/>
      <c r="J127" s="31"/>
      <c r="K127" s="485"/>
      <c r="L127" s="469"/>
      <c r="M127" s="50"/>
    </row>
    <row r="128" spans="2:13" ht="13.5" thickBot="1">
      <c r="B128" s="509"/>
      <c r="C128" s="448"/>
      <c r="D128" s="133"/>
      <c r="E128" s="183"/>
      <c r="F128" s="184"/>
      <c r="G128" s="184"/>
      <c r="H128" s="189"/>
      <c r="I128" s="54"/>
      <c r="J128" s="31"/>
      <c r="K128" s="485"/>
      <c r="L128" s="469"/>
      <c r="M128" s="50"/>
    </row>
    <row r="129" spans="2:13" ht="13.5" thickBot="1">
      <c r="B129" s="510"/>
      <c r="C129" s="288" t="s">
        <v>22</v>
      </c>
      <c r="D129" s="272"/>
      <c r="E129" s="166">
        <f>SUM(E120:E128)</f>
        <v>52800</v>
      </c>
      <c r="F129" s="289"/>
      <c r="G129" s="289"/>
      <c r="H129" s="289"/>
      <c r="I129" s="271"/>
      <c r="J129" s="82"/>
      <c r="K129" s="490"/>
      <c r="L129" s="470"/>
      <c r="M129" s="50"/>
    </row>
    <row r="130" spans="2:13" ht="12.75">
      <c r="B130" s="508">
        <v>8</v>
      </c>
      <c r="C130" s="443" t="s">
        <v>6</v>
      </c>
      <c r="D130" s="345" t="s">
        <v>149</v>
      </c>
      <c r="E130" s="109">
        <v>5800</v>
      </c>
      <c r="F130" s="3"/>
      <c r="G130" s="8">
        <v>2017</v>
      </c>
      <c r="H130" s="3"/>
      <c r="I130" s="4"/>
      <c r="J130" s="29"/>
      <c r="K130" s="489">
        <v>42</v>
      </c>
      <c r="L130" s="468" t="s">
        <v>626</v>
      </c>
      <c r="M130" s="50"/>
    </row>
    <row r="131" spans="2:13" ht="39">
      <c r="B131" s="509"/>
      <c r="C131" s="444"/>
      <c r="D131" s="6" t="s">
        <v>549</v>
      </c>
      <c r="E131" s="7">
        <v>5000</v>
      </c>
      <c r="F131" s="8"/>
      <c r="G131" s="8">
        <v>2017</v>
      </c>
      <c r="H131" s="8"/>
      <c r="I131" s="8"/>
      <c r="J131" s="26" t="s">
        <v>641</v>
      </c>
      <c r="K131" s="485"/>
      <c r="L131" s="469"/>
      <c r="M131" s="50"/>
    </row>
    <row r="132" spans="2:13" ht="12.75">
      <c r="B132" s="509"/>
      <c r="C132" s="444"/>
      <c r="D132" s="6"/>
      <c r="E132" s="7"/>
      <c r="F132" s="8"/>
      <c r="G132" s="8">
        <v>2017</v>
      </c>
      <c r="H132" s="8"/>
      <c r="I132" s="9"/>
      <c r="J132" s="26" t="s">
        <v>642</v>
      </c>
      <c r="K132" s="485"/>
      <c r="L132" s="469"/>
      <c r="M132" s="50"/>
    </row>
    <row r="133" spans="2:13" ht="26.25">
      <c r="B133" s="509"/>
      <c r="C133" s="444"/>
      <c r="D133" s="75" t="s">
        <v>263</v>
      </c>
      <c r="E133" s="76">
        <v>27877</v>
      </c>
      <c r="F133" s="420" t="s">
        <v>619</v>
      </c>
      <c r="G133" s="421"/>
      <c r="H133" s="421"/>
      <c r="I133" s="422"/>
      <c r="J133" s="78" t="s">
        <v>645</v>
      </c>
      <c r="K133" s="485"/>
      <c r="L133" s="469"/>
      <c r="M133" s="50"/>
    </row>
    <row r="134" spans="2:13" ht="12.75">
      <c r="B134" s="509"/>
      <c r="C134" s="444"/>
      <c r="D134" s="75" t="s">
        <v>243</v>
      </c>
      <c r="E134" s="76"/>
      <c r="F134" s="160"/>
      <c r="G134" s="160"/>
      <c r="H134" s="160"/>
      <c r="I134" s="9"/>
      <c r="J134" s="78" t="s">
        <v>646</v>
      </c>
      <c r="K134" s="485"/>
      <c r="L134" s="469"/>
      <c r="M134" s="50"/>
    </row>
    <row r="135" spans="2:13" ht="13.5" thickBot="1">
      <c r="B135" s="512"/>
      <c r="C135" s="444"/>
      <c r="D135" s="107"/>
      <c r="E135" s="138"/>
      <c r="F135" s="195"/>
      <c r="G135" s="179"/>
      <c r="H135" s="209"/>
      <c r="I135" s="54"/>
      <c r="J135" s="78" t="s">
        <v>647</v>
      </c>
      <c r="K135" s="485"/>
      <c r="L135" s="469"/>
      <c r="M135" s="50"/>
    </row>
    <row r="136" spans="2:13" ht="13.5" thickBot="1">
      <c r="B136" s="510"/>
      <c r="C136" s="288" t="s">
        <v>22</v>
      </c>
      <c r="D136" s="272"/>
      <c r="E136" s="166">
        <f>SUM(E130:E134)</f>
        <v>38677</v>
      </c>
      <c r="F136" s="289"/>
      <c r="G136" s="289"/>
      <c r="H136" s="289"/>
      <c r="I136" s="271"/>
      <c r="J136" s="366" t="s">
        <v>648</v>
      </c>
      <c r="K136" s="490"/>
      <c r="L136" s="470"/>
      <c r="M136" s="50"/>
    </row>
    <row r="137" spans="2:13" ht="26.25">
      <c r="B137" s="514">
        <v>9</v>
      </c>
      <c r="C137" s="446" t="s">
        <v>25</v>
      </c>
      <c r="D137" s="17" t="s">
        <v>149</v>
      </c>
      <c r="E137" s="18">
        <v>5800</v>
      </c>
      <c r="F137" s="365"/>
      <c r="G137" s="8">
        <v>2017</v>
      </c>
      <c r="H137" s="365"/>
      <c r="I137" s="92"/>
      <c r="J137" s="222" t="s">
        <v>632</v>
      </c>
      <c r="K137" s="483">
        <v>40</v>
      </c>
      <c r="L137" s="469" t="s">
        <v>626</v>
      </c>
      <c r="M137" s="50"/>
    </row>
    <row r="138" spans="2:13" ht="26.25">
      <c r="B138" s="514"/>
      <c r="C138" s="446"/>
      <c r="D138" s="6" t="s">
        <v>264</v>
      </c>
      <c r="E138" s="7">
        <v>5000</v>
      </c>
      <c r="F138" s="99"/>
      <c r="G138" s="8">
        <v>2017</v>
      </c>
      <c r="H138" s="99"/>
      <c r="I138" s="92"/>
      <c r="J138" s="222" t="s">
        <v>641</v>
      </c>
      <c r="K138" s="483"/>
      <c r="L138" s="469"/>
      <c r="M138" s="50"/>
    </row>
    <row r="139" spans="2:13" ht="12.75">
      <c r="B139" s="514"/>
      <c r="C139" s="446"/>
      <c r="D139" s="6" t="s">
        <v>232</v>
      </c>
      <c r="E139" s="76">
        <v>7500</v>
      </c>
      <c r="F139" s="160"/>
      <c r="G139" s="8">
        <v>2017</v>
      </c>
      <c r="H139" s="160"/>
      <c r="I139" s="20"/>
      <c r="J139" s="222" t="s">
        <v>649</v>
      </c>
      <c r="K139" s="483"/>
      <c r="L139" s="469"/>
      <c r="M139" s="50"/>
    </row>
    <row r="140" spans="2:13" ht="12.75">
      <c r="B140" s="509"/>
      <c r="C140" s="447"/>
      <c r="D140" s="75" t="s">
        <v>242</v>
      </c>
      <c r="E140" s="76">
        <v>15344</v>
      </c>
      <c r="F140" s="420" t="s">
        <v>619</v>
      </c>
      <c r="G140" s="421"/>
      <c r="H140" s="421"/>
      <c r="I140" s="422"/>
      <c r="J140" s="223" t="s">
        <v>650</v>
      </c>
      <c r="K140" s="483"/>
      <c r="L140" s="469"/>
      <c r="M140" s="50"/>
    </row>
    <row r="141" spans="2:13" ht="12.75">
      <c r="B141" s="509"/>
      <c r="C141" s="447"/>
      <c r="D141" s="105" t="s">
        <v>243</v>
      </c>
      <c r="E141" s="76"/>
      <c r="F141" s="89"/>
      <c r="G141" s="89"/>
      <c r="H141" s="89"/>
      <c r="I141" s="32"/>
      <c r="J141" s="77" t="s">
        <v>624</v>
      </c>
      <c r="K141" s="483"/>
      <c r="L141" s="469"/>
      <c r="M141" s="50"/>
    </row>
    <row r="142" spans="2:13" ht="13.5" thickBot="1">
      <c r="B142" s="509"/>
      <c r="C142" s="448"/>
      <c r="D142" s="257"/>
      <c r="E142" s="34"/>
      <c r="F142" s="292"/>
      <c r="G142" s="45"/>
      <c r="H142" s="292"/>
      <c r="I142" s="45"/>
      <c r="J142" s="223" t="s">
        <v>625</v>
      </c>
      <c r="K142" s="483"/>
      <c r="L142" s="469"/>
      <c r="M142" s="50"/>
    </row>
    <row r="143" spans="2:13" ht="13.5" thickBot="1">
      <c r="B143" s="510"/>
      <c r="C143" s="288" t="s">
        <v>22</v>
      </c>
      <c r="D143" s="272"/>
      <c r="E143" s="166">
        <f>SUM(E137:E142)</f>
        <v>33644</v>
      </c>
      <c r="F143" s="289"/>
      <c r="G143" s="289"/>
      <c r="H143" s="289"/>
      <c r="I143" s="271"/>
      <c r="J143" s="291"/>
      <c r="K143" s="484"/>
      <c r="L143" s="470"/>
      <c r="M143" s="50"/>
    </row>
    <row r="144" spans="2:13" ht="26.25">
      <c r="B144" s="508">
        <v>10</v>
      </c>
      <c r="C144" s="443" t="s">
        <v>26</v>
      </c>
      <c r="D144" s="12" t="s">
        <v>177</v>
      </c>
      <c r="E144" s="7">
        <v>7200</v>
      </c>
      <c r="F144" s="8"/>
      <c r="G144" s="8">
        <v>2017</v>
      </c>
      <c r="H144" s="3"/>
      <c r="I144" s="4"/>
      <c r="J144" s="29" t="s">
        <v>632</v>
      </c>
      <c r="K144" s="489">
        <v>48</v>
      </c>
      <c r="L144" s="468" t="s">
        <v>626</v>
      </c>
      <c r="M144" s="50"/>
    </row>
    <row r="145" spans="2:13" ht="12.75">
      <c r="B145" s="509"/>
      <c r="C145" s="444"/>
      <c r="D145" s="6" t="s">
        <v>176</v>
      </c>
      <c r="E145" s="34">
        <v>6600</v>
      </c>
      <c r="F145" s="8"/>
      <c r="G145" s="8">
        <v>2017</v>
      </c>
      <c r="H145" s="8"/>
      <c r="I145" s="9"/>
      <c r="J145" s="25" t="s">
        <v>641</v>
      </c>
      <c r="K145" s="485"/>
      <c r="L145" s="469"/>
      <c r="M145" s="50"/>
    </row>
    <row r="146" spans="2:13" ht="12.75">
      <c r="B146" s="509"/>
      <c r="C146" s="444"/>
      <c r="D146" s="6" t="s">
        <v>133</v>
      </c>
      <c r="E146" s="7">
        <v>8500</v>
      </c>
      <c r="F146" s="8"/>
      <c r="G146" s="8">
        <v>2017</v>
      </c>
      <c r="H146" s="8"/>
      <c r="I146" s="9"/>
      <c r="J146" s="26" t="s">
        <v>651</v>
      </c>
      <c r="K146" s="485"/>
      <c r="L146" s="469"/>
      <c r="M146" s="50"/>
    </row>
    <row r="147" spans="2:13" ht="12.75">
      <c r="B147" s="509"/>
      <c r="C147" s="444"/>
      <c r="D147" s="6" t="s">
        <v>232</v>
      </c>
      <c r="E147" s="7">
        <v>7500</v>
      </c>
      <c r="F147" s="160"/>
      <c r="G147" s="8">
        <v>2017</v>
      </c>
      <c r="H147" s="160"/>
      <c r="I147" s="9"/>
      <c r="J147" s="26" t="s">
        <v>623</v>
      </c>
      <c r="K147" s="485"/>
      <c r="L147" s="469"/>
      <c r="M147" s="50"/>
    </row>
    <row r="148" spans="2:13" ht="12.75">
      <c r="B148" s="509"/>
      <c r="C148" s="444"/>
      <c r="D148" s="75" t="s">
        <v>242</v>
      </c>
      <c r="E148" s="76">
        <v>12500</v>
      </c>
      <c r="F148" s="420" t="s">
        <v>619</v>
      </c>
      <c r="G148" s="421"/>
      <c r="H148" s="421"/>
      <c r="I148" s="422"/>
      <c r="J148" s="26" t="s">
        <v>624</v>
      </c>
      <c r="K148" s="485"/>
      <c r="L148" s="469"/>
      <c r="M148" s="50"/>
    </row>
    <row r="149" spans="2:13" ht="12.75">
      <c r="B149" s="512"/>
      <c r="C149" s="444"/>
      <c r="D149" s="107" t="s">
        <v>243</v>
      </c>
      <c r="E149" s="138"/>
      <c r="F149" s="179"/>
      <c r="G149" s="179"/>
      <c r="H149" s="179"/>
      <c r="I149" s="54"/>
      <c r="J149" s="26" t="s">
        <v>625</v>
      </c>
      <c r="K149" s="485"/>
      <c r="L149" s="469"/>
      <c r="M149" s="50"/>
    </row>
    <row r="150" spans="2:13" ht="13.5" thickBot="1">
      <c r="B150" s="512"/>
      <c r="C150" s="170"/>
      <c r="D150" s="107"/>
      <c r="E150" s="138"/>
      <c r="F150" s="179"/>
      <c r="G150" s="179"/>
      <c r="H150" s="179"/>
      <c r="I150" s="54"/>
      <c r="J150" s="26"/>
      <c r="K150" s="485"/>
      <c r="L150" s="469"/>
      <c r="M150" s="50"/>
    </row>
    <row r="151" spans="2:13" ht="13.5" thickBot="1">
      <c r="B151" s="510"/>
      <c r="C151" s="288" t="s">
        <v>22</v>
      </c>
      <c r="D151" s="272"/>
      <c r="E151" s="166">
        <f>SUM(E144:E150)</f>
        <v>42300</v>
      </c>
      <c r="F151" s="289"/>
      <c r="G151" s="289"/>
      <c r="H151" s="289"/>
      <c r="I151" s="271"/>
      <c r="J151" s="82"/>
      <c r="K151" s="490"/>
      <c r="L151" s="470"/>
      <c r="M151" s="50"/>
    </row>
    <row r="152" spans="2:13" ht="21" customHeight="1">
      <c r="B152" s="514">
        <v>11</v>
      </c>
      <c r="C152" s="445" t="s">
        <v>27</v>
      </c>
      <c r="D152" s="12" t="s">
        <v>551</v>
      </c>
      <c r="E152" s="7">
        <v>7200</v>
      </c>
      <c r="F152" s="8"/>
      <c r="G152" s="8">
        <v>2017</v>
      </c>
      <c r="H152" s="19"/>
      <c r="I152" s="20"/>
      <c r="J152" s="25" t="s">
        <v>652</v>
      </c>
      <c r="K152" s="485">
        <v>48</v>
      </c>
      <c r="L152" s="469" t="s">
        <v>626</v>
      </c>
      <c r="M152" s="50"/>
    </row>
    <row r="153" spans="2:13" ht="12.75">
      <c r="B153" s="514"/>
      <c r="C153" s="446"/>
      <c r="D153" s="6" t="s">
        <v>212</v>
      </c>
      <c r="E153" s="7">
        <v>7500</v>
      </c>
      <c r="F153" s="8"/>
      <c r="G153" s="8">
        <v>2017</v>
      </c>
      <c r="H153" s="8"/>
      <c r="I153" s="9"/>
      <c r="J153" s="439" t="s">
        <v>632</v>
      </c>
      <c r="K153" s="485"/>
      <c r="L153" s="469"/>
      <c r="M153" s="50"/>
    </row>
    <row r="154" spans="2:13" ht="12.75">
      <c r="B154" s="514"/>
      <c r="C154" s="446"/>
      <c r="D154" s="6" t="s">
        <v>233</v>
      </c>
      <c r="E154" s="7">
        <v>2500</v>
      </c>
      <c r="F154" s="8"/>
      <c r="G154" s="8">
        <v>2017</v>
      </c>
      <c r="H154" s="8"/>
      <c r="I154" s="9"/>
      <c r="J154" s="439"/>
      <c r="K154" s="485"/>
      <c r="L154" s="469"/>
      <c r="M154" s="50"/>
    </row>
    <row r="155" spans="2:13" ht="39">
      <c r="B155" s="514"/>
      <c r="C155" s="446"/>
      <c r="D155" s="6" t="s">
        <v>552</v>
      </c>
      <c r="E155" s="7">
        <v>5800</v>
      </c>
      <c r="F155" s="8"/>
      <c r="G155" s="8">
        <v>2017</v>
      </c>
      <c r="H155" s="8"/>
      <c r="I155" s="9"/>
      <c r="J155" s="25" t="s">
        <v>642</v>
      </c>
      <c r="K155" s="485"/>
      <c r="L155" s="469"/>
      <c r="M155" s="50"/>
    </row>
    <row r="156" spans="2:13" ht="26.25">
      <c r="B156" s="514"/>
      <c r="C156" s="446"/>
      <c r="D156" s="6" t="s">
        <v>553</v>
      </c>
      <c r="E156" s="7">
        <v>3700</v>
      </c>
      <c r="F156" s="8"/>
      <c r="G156" s="8">
        <v>2017</v>
      </c>
      <c r="H156" s="8"/>
      <c r="I156" s="9"/>
      <c r="J156" s="26" t="s">
        <v>623</v>
      </c>
      <c r="K156" s="485"/>
      <c r="L156" s="469"/>
      <c r="M156" s="50"/>
    </row>
    <row r="157" spans="2:13" ht="12.75">
      <c r="B157" s="514"/>
      <c r="C157" s="446"/>
      <c r="D157" s="75" t="s">
        <v>242</v>
      </c>
      <c r="E157" s="76">
        <v>8845</v>
      </c>
      <c r="F157" s="420" t="s">
        <v>619</v>
      </c>
      <c r="G157" s="421"/>
      <c r="H157" s="421"/>
      <c r="I157" s="422"/>
      <c r="J157" s="25" t="s">
        <v>624</v>
      </c>
      <c r="K157" s="485"/>
      <c r="L157" s="469"/>
      <c r="M157" s="50"/>
    </row>
    <row r="158" spans="2:13" ht="12.75">
      <c r="B158" s="509"/>
      <c r="C158" s="447"/>
      <c r="D158" s="75" t="s">
        <v>243</v>
      </c>
      <c r="E158" s="76"/>
      <c r="F158" s="8"/>
      <c r="G158" s="160"/>
      <c r="H158" s="8"/>
      <c r="I158" s="9"/>
      <c r="J158" s="25" t="s">
        <v>641</v>
      </c>
      <c r="K158" s="485"/>
      <c r="L158" s="469"/>
      <c r="M158" s="50"/>
    </row>
    <row r="159" spans="2:13" ht="13.5" thickBot="1">
      <c r="B159" s="512"/>
      <c r="C159" s="170"/>
      <c r="D159" s="155"/>
      <c r="E159" s="138"/>
      <c r="F159" s="179"/>
      <c r="G159" s="175"/>
      <c r="H159" s="48"/>
      <c r="I159" s="169"/>
      <c r="J159" s="25"/>
      <c r="K159" s="485"/>
      <c r="L159" s="469"/>
      <c r="M159" s="50"/>
    </row>
    <row r="160" spans="2:13" ht="13.5" thickBot="1">
      <c r="B160" s="510"/>
      <c r="C160" s="288" t="s">
        <v>22</v>
      </c>
      <c r="D160" s="272"/>
      <c r="E160" s="166">
        <f>SUM(E152:E159)</f>
        <v>35545</v>
      </c>
      <c r="F160" s="289"/>
      <c r="G160" s="289"/>
      <c r="H160" s="289"/>
      <c r="I160" s="271"/>
      <c r="J160" s="81"/>
      <c r="K160" s="490"/>
      <c r="L160" s="470"/>
      <c r="M160" s="50"/>
    </row>
    <row r="161" spans="2:13" ht="21" customHeight="1">
      <c r="B161" s="519">
        <v>12</v>
      </c>
      <c r="C161" s="516" t="s">
        <v>28</v>
      </c>
      <c r="D161" s="345" t="s">
        <v>178</v>
      </c>
      <c r="E161" s="367">
        <v>7200</v>
      </c>
      <c r="F161" s="368"/>
      <c r="G161" s="8">
        <v>2017</v>
      </c>
      <c r="H161" s="368"/>
      <c r="I161" s="369"/>
      <c r="J161" s="29" t="s">
        <v>632</v>
      </c>
      <c r="K161" s="489">
        <v>43</v>
      </c>
      <c r="L161" s="468" t="s">
        <v>626</v>
      </c>
      <c r="M161" s="50"/>
    </row>
    <row r="162" spans="2:13" ht="12.75">
      <c r="B162" s="520"/>
      <c r="C162" s="517"/>
      <c r="D162" s="6" t="s">
        <v>232</v>
      </c>
      <c r="E162" s="112">
        <v>7500</v>
      </c>
      <c r="F162" s="8"/>
      <c r="G162" s="8">
        <v>2017</v>
      </c>
      <c r="H162" s="8"/>
      <c r="I162" s="9"/>
      <c r="J162" s="25" t="s">
        <v>642</v>
      </c>
      <c r="K162" s="485"/>
      <c r="L162" s="469"/>
      <c r="M162" s="50"/>
    </row>
    <row r="163" spans="2:13" ht="26.25">
      <c r="B163" s="520"/>
      <c r="C163" s="517"/>
      <c r="D163" s="6" t="s">
        <v>264</v>
      </c>
      <c r="E163" s="112">
        <v>6200</v>
      </c>
      <c r="F163" s="8"/>
      <c r="G163" s="8">
        <v>2017</v>
      </c>
      <c r="H163" s="8"/>
      <c r="I163" s="9"/>
      <c r="J163" s="25" t="s">
        <v>623</v>
      </c>
      <c r="K163" s="485"/>
      <c r="L163" s="469"/>
      <c r="M163" s="50"/>
    </row>
    <row r="164" spans="2:13" ht="12.75">
      <c r="B164" s="520"/>
      <c r="C164" s="517"/>
      <c r="D164" s="75" t="s">
        <v>242</v>
      </c>
      <c r="E164" s="190">
        <v>28800</v>
      </c>
      <c r="F164" s="420" t="s">
        <v>619</v>
      </c>
      <c r="G164" s="421"/>
      <c r="H164" s="421"/>
      <c r="I164" s="422"/>
      <c r="J164" s="25" t="s">
        <v>624</v>
      </c>
      <c r="K164" s="485"/>
      <c r="L164" s="469"/>
      <c r="M164" s="50"/>
    </row>
    <row r="165" spans="2:13" ht="13.5" thickBot="1">
      <c r="B165" s="520"/>
      <c r="C165" s="518"/>
      <c r="D165" s="107" t="s">
        <v>243</v>
      </c>
      <c r="E165" s="293"/>
      <c r="F165" s="35"/>
      <c r="G165" s="35"/>
      <c r="H165" s="35"/>
      <c r="I165" s="54"/>
      <c r="J165" s="25" t="s">
        <v>625</v>
      </c>
      <c r="K165" s="485"/>
      <c r="L165" s="469"/>
      <c r="M165" s="50"/>
    </row>
    <row r="166" spans="2:13" ht="13.5" thickBot="1">
      <c r="B166" s="510"/>
      <c r="C166" s="288" t="s">
        <v>22</v>
      </c>
      <c r="D166" s="272"/>
      <c r="E166" s="166">
        <f>SUM(E161:E164)</f>
        <v>49700</v>
      </c>
      <c r="F166" s="289"/>
      <c r="G166" s="289"/>
      <c r="H166" s="289"/>
      <c r="I166" s="271"/>
      <c r="J166" s="370" t="s">
        <v>641</v>
      </c>
      <c r="K166" s="490"/>
      <c r="L166" s="470"/>
      <c r="M166" s="50"/>
    </row>
    <row r="167" spans="2:13" ht="12.75">
      <c r="B167" s="509">
        <v>13</v>
      </c>
      <c r="C167" s="446" t="s">
        <v>5</v>
      </c>
      <c r="D167" s="17" t="s">
        <v>384</v>
      </c>
      <c r="E167" s="18">
        <v>5800</v>
      </c>
      <c r="F167" s="19"/>
      <c r="G167" s="8">
        <v>2017</v>
      </c>
      <c r="H167" s="19"/>
      <c r="I167" s="20"/>
      <c r="J167" s="25"/>
      <c r="K167" s="485">
        <v>44</v>
      </c>
      <c r="L167" s="469" t="s">
        <v>626</v>
      </c>
      <c r="M167" s="50"/>
    </row>
    <row r="168" spans="2:13" ht="26.25">
      <c r="B168" s="509"/>
      <c r="C168" s="446"/>
      <c r="D168" s="12" t="s">
        <v>150</v>
      </c>
      <c r="E168" s="7">
        <v>12500</v>
      </c>
      <c r="F168" s="8"/>
      <c r="G168" s="8">
        <v>2017</v>
      </c>
      <c r="H168" s="8"/>
      <c r="I168" s="9"/>
      <c r="J168" s="25" t="s">
        <v>632</v>
      </c>
      <c r="K168" s="485"/>
      <c r="L168" s="469"/>
      <c r="M168" s="50"/>
    </row>
    <row r="169" spans="2:13" ht="12.75">
      <c r="B169" s="509"/>
      <c r="C169" s="446"/>
      <c r="D169" s="12" t="s">
        <v>554</v>
      </c>
      <c r="E169" s="7">
        <v>6700</v>
      </c>
      <c r="F169" s="8"/>
      <c r="G169" s="8">
        <v>2017</v>
      </c>
      <c r="H169" s="8"/>
      <c r="I169" s="9"/>
      <c r="J169" s="25" t="s">
        <v>641</v>
      </c>
      <c r="K169" s="485"/>
      <c r="L169" s="469"/>
      <c r="M169" s="50"/>
    </row>
    <row r="170" spans="2:13" ht="12.75">
      <c r="B170" s="509"/>
      <c r="C170" s="447"/>
      <c r="D170" s="12" t="s">
        <v>138</v>
      </c>
      <c r="E170" s="102">
        <v>52312</v>
      </c>
      <c r="F170" s="96"/>
      <c r="G170" s="8">
        <v>2017</v>
      </c>
      <c r="H170" s="11"/>
      <c r="I170" s="96"/>
      <c r="J170" s="26" t="s">
        <v>653</v>
      </c>
      <c r="K170" s="485"/>
      <c r="L170" s="469"/>
      <c r="M170" s="50"/>
    </row>
    <row r="171" spans="2:13" ht="12.75">
      <c r="B171" s="509"/>
      <c r="C171" s="447"/>
      <c r="D171" s="12" t="s">
        <v>556</v>
      </c>
      <c r="E171" s="7">
        <v>5322</v>
      </c>
      <c r="F171" s="8"/>
      <c r="G171" s="8">
        <v>2017</v>
      </c>
      <c r="H171" s="8"/>
      <c r="I171" s="8"/>
      <c r="J171" s="26" t="s">
        <v>623</v>
      </c>
      <c r="K171" s="485"/>
      <c r="L171" s="469"/>
      <c r="M171" s="50"/>
    </row>
    <row r="172" spans="2:13" ht="12.75">
      <c r="B172" s="509"/>
      <c r="C172" s="447"/>
      <c r="D172" s="12" t="s">
        <v>232</v>
      </c>
      <c r="E172" s="7">
        <v>7500</v>
      </c>
      <c r="F172" s="8"/>
      <c r="G172" s="8">
        <v>2017</v>
      </c>
      <c r="H172" s="8"/>
      <c r="I172" s="8"/>
      <c r="J172" s="25" t="s">
        <v>624</v>
      </c>
      <c r="K172" s="485"/>
      <c r="L172" s="469"/>
      <c r="M172" s="50"/>
    </row>
    <row r="173" spans="2:13" ht="12.75">
      <c r="B173" s="509"/>
      <c r="C173" s="447"/>
      <c r="D173" s="6" t="s">
        <v>176</v>
      </c>
      <c r="E173" s="7">
        <v>11260</v>
      </c>
      <c r="F173" s="8"/>
      <c r="G173" s="8">
        <v>2017</v>
      </c>
      <c r="H173" s="8"/>
      <c r="I173" s="9"/>
      <c r="J173" s="79" t="s">
        <v>625</v>
      </c>
      <c r="K173" s="485"/>
      <c r="L173" s="469"/>
      <c r="M173" s="50"/>
    </row>
    <row r="174" spans="2:13" ht="12.75">
      <c r="B174" s="509"/>
      <c r="C174" s="448"/>
      <c r="D174" s="75" t="s">
        <v>555</v>
      </c>
      <c r="E174" s="76">
        <v>10000</v>
      </c>
      <c r="F174" s="420" t="s">
        <v>619</v>
      </c>
      <c r="G174" s="421"/>
      <c r="H174" s="421"/>
      <c r="I174" s="422"/>
      <c r="J174" s="26"/>
      <c r="K174" s="485"/>
      <c r="L174" s="469"/>
      <c r="M174" s="50"/>
    </row>
    <row r="175" spans="2:13" ht="13.5" thickBot="1">
      <c r="B175" s="512"/>
      <c r="C175" s="170"/>
      <c r="D175" s="107" t="s">
        <v>243</v>
      </c>
      <c r="E175" s="138"/>
      <c r="F175" s="179"/>
      <c r="G175" s="179"/>
      <c r="H175" s="35"/>
      <c r="I175" s="54"/>
      <c r="J175" s="26"/>
      <c r="K175" s="485"/>
      <c r="L175" s="469"/>
      <c r="M175" s="50"/>
    </row>
    <row r="176" spans="2:13" ht="13.5" thickBot="1">
      <c r="B176" s="510"/>
      <c r="C176" s="288" t="s">
        <v>22</v>
      </c>
      <c r="D176" s="272"/>
      <c r="E176" s="166">
        <f>SUM(E167:E174)</f>
        <v>111394</v>
      </c>
      <c r="F176" s="289"/>
      <c r="G176" s="289"/>
      <c r="H176" s="289"/>
      <c r="I176" s="271"/>
      <c r="J176" s="290"/>
      <c r="K176" s="490"/>
      <c r="L176" s="470"/>
      <c r="M176" s="50"/>
    </row>
    <row r="177" spans="2:13" ht="15.75" customHeight="1">
      <c r="B177" s="509">
        <v>14</v>
      </c>
      <c r="C177" s="443" t="s">
        <v>114</v>
      </c>
      <c r="D177" s="12" t="s">
        <v>267</v>
      </c>
      <c r="E177" s="7">
        <v>22500</v>
      </c>
      <c r="F177" s="148"/>
      <c r="G177" s="8">
        <v>2017</v>
      </c>
      <c r="H177" s="19"/>
      <c r="I177" s="20"/>
      <c r="J177" s="25" t="s">
        <v>621</v>
      </c>
      <c r="K177" s="485">
        <v>58</v>
      </c>
      <c r="L177" s="469" t="s">
        <v>626</v>
      </c>
      <c r="M177" s="50"/>
    </row>
    <row r="178" spans="2:13" ht="26.25" customHeight="1">
      <c r="B178" s="509"/>
      <c r="C178" s="444"/>
      <c r="D178" s="12" t="s">
        <v>266</v>
      </c>
      <c r="E178" s="7">
        <v>45000</v>
      </c>
      <c r="F178" s="8"/>
      <c r="G178" s="8">
        <v>2017</v>
      </c>
      <c r="H178" s="19"/>
      <c r="I178" s="20"/>
      <c r="J178" s="25" t="s">
        <v>628</v>
      </c>
      <c r="K178" s="485"/>
      <c r="L178" s="469"/>
      <c r="M178" s="50"/>
    </row>
    <row r="179" spans="2:13" ht="15" customHeight="1">
      <c r="B179" s="509"/>
      <c r="C179" s="444"/>
      <c r="D179" s="12" t="s">
        <v>138</v>
      </c>
      <c r="E179" s="7">
        <v>112000</v>
      </c>
      <c r="F179" s="8"/>
      <c r="G179" s="8">
        <v>2017</v>
      </c>
      <c r="H179" s="19"/>
      <c r="I179" s="20"/>
      <c r="J179" s="25" t="s">
        <v>654</v>
      </c>
      <c r="K179" s="485"/>
      <c r="L179" s="469"/>
      <c r="M179" s="50"/>
    </row>
    <row r="180" spans="2:13" ht="28.5" customHeight="1">
      <c r="B180" s="509"/>
      <c r="C180" s="444"/>
      <c r="D180" s="12" t="s">
        <v>265</v>
      </c>
      <c r="E180" s="18">
        <v>25200</v>
      </c>
      <c r="F180" s="8"/>
      <c r="G180" s="8">
        <v>2017</v>
      </c>
      <c r="H180" s="8"/>
      <c r="I180" s="9"/>
      <c r="J180" s="25" t="s">
        <v>623</v>
      </c>
      <c r="K180" s="485"/>
      <c r="L180" s="469"/>
      <c r="M180" s="50"/>
    </row>
    <row r="181" spans="2:13" ht="12.75">
      <c r="B181" s="509"/>
      <c r="C181" s="444"/>
      <c r="D181" s="341" t="s">
        <v>240</v>
      </c>
      <c r="E181" s="103">
        <v>1561000</v>
      </c>
      <c r="F181" s="8"/>
      <c r="G181" s="8">
        <v>2017</v>
      </c>
      <c r="H181" s="8"/>
      <c r="I181" s="9"/>
      <c r="J181" s="25" t="s">
        <v>624</v>
      </c>
      <c r="K181" s="485"/>
      <c r="L181" s="469"/>
      <c r="M181" s="50"/>
    </row>
    <row r="182" spans="2:13" ht="12.75">
      <c r="B182" s="509"/>
      <c r="C182" s="444"/>
      <c r="D182" s="136" t="s">
        <v>191</v>
      </c>
      <c r="E182" s="18">
        <v>18500</v>
      </c>
      <c r="F182" s="148"/>
      <c r="G182" s="8">
        <v>2017</v>
      </c>
      <c r="H182" s="8"/>
      <c r="I182" s="9"/>
      <c r="J182" s="25" t="s">
        <v>625</v>
      </c>
      <c r="K182" s="485"/>
      <c r="L182" s="469"/>
      <c r="M182" s="50"/>
    </row>
    <row r="183" spans="2:13" ht="17.25" customHeight="1">
      <c r="B183" s="509"/>
      <c r="C183" s="444"/>
      <c r="D183" s="6" t="s">
        <v>285</v>
      </c>
      <c r="E183" s="47">
        <v>40205</v>
      </c>
      <c r="F183" s="160"/>
      <c r="G183" s="8">
        <v>2017</v>
      </c>
      <c r="H183" s="160"/>
      <c r="I183" s="9"/>
      <c r="J183" s="26"/>
      <c r="K183" s="485"/>
      <c r="L183" s="469"/>
      <c r="M183" s="50"/>
    </row>
    <row r="184" spans="2:13" ht="13.5" customHeight="1">
      <c r="B184" s="509"/>
      <c r="C184" s="444"/>
      <c r="D184" s="6" t="s">
        <v>557</v>
      </c>
      <c r="E184" s="47">
        <v>30600</v>
      </c>
      <c r="F184" s="160"/>
      <c r="G184" s="8">
        <v>2017</v>
      </c>
      <c r="H184" s="160"/>
      <c r="I184" s="9"/>
      <c r="J184" s="26"/>
      <c r="K184" s="485"/>
      <c r="L184" s="469"/>
      <c r="M184" s="50"/>
    </row>
    <row r="185" spans="2:13" ht="12.75">
      <c r="B185" s="512"/>
      <c r="C185" s="170"/>
      <c r="D185" s="97" t="s">
        <v>228</v>
      </c>
      <c r="E185" s="259">
        <v>10000</v>
      </c>
      <c r="F185" s="179"/>
      <c r="G185" s="8">
        <v>2017</v>
      </c>
      <c r="H185" s="179"/>
      <c r="I185" s="54"/>
      <c r="J185" s="26"/>
      <c r="K185" s="485"/>
      <c r="L185" s="469"/>
      <c r="M185" s="50"/>
    </row>
    <row r="186" spans="2:13" ht="12.75">
      <c r="B186" s="512"/>
      <c r="C186" s="170"/>
      <c r="D186" s="42" t="s">
        <v>233</v>
      </c>
      <c r="E186" s="259">
        <v>4000</v>
      </c>
      <c r="F186" s="179"/>
      <c r="G186" s="8">
        <v>2017</v>
      </c>
      <c r="H186" s="179"/>
      <c r="I186" s="54"/>
      <c r="J186" s="26"/>
      <c r="K186" s="485"/>
      <c r="L186" s="469"/>
      <c r="M186" s="50"/>
    </row>
    <row r="187" spans="2:13" ht="12.75">
      <c r="B187" s="512"/>
      <c r="C187" s="170"/>
      <c r="D187" s="107" t="s">
        <v>242</v>
      </c>
      <c r="E187" s="183">
        <v>55000</v>
      </c>
      <c r="F187" s="420" t="s">
        <v>619</v>
      </c>
      <c r="G187" s="421"/>
      <c r="H187" s="421"/>
      <c r="I187" s="422"/>
      <c r="J187" s="26"/>
      <c r="K187" s="485"/>
      <c r="L187" s="469"/>
      <c r="M187" s="50"/>
    </row>
    <row r="188" spans="2:13" ht="12.75">
      <c r="B188" s="512"/>
      <c r="C188" s="170"/>
      <c r="D188" s="107" t="s">
        <v>243</v>
      </c>
      <c r="E188" s="183"/>
      <c r="F188" s="179"/>
      <c r="G188" s="179"/>
      <c r="H188" s="179"/>
      <c r="I188" s="54"/>
      <c r="J188" s="26"/>
      <c r="K188" s="485"/>
      <c r="L188" s="469"/>
      <c r="M188" s="50"/>
    </row>
    <row r="189" spans="2:13" ht="13.5" thickBot="1">
      <c r="B189" s="512"/>
      <c r="C189" s="170"/>
      <c r="D189" s="107"/>
      <c r="E189" s="183"/>
      <c r="F189" s="179"/>
      <c r="G189" s="179"/>
      <c r="H189" s="179"/>
      <c r="I189" s="54"/>
      <c r="J189" s="26"/>
      <c r="K189" s="485"/>
      <c r="L189" s="469"/>
      <c r="M189" s="50"/>
    </row>
    <row r="190" spans="2:13" ht="13.5" thickBot="1">
      <c r="B190" s="510"/>
      <c r="C190" s="288" t="s">
        <v>22</v>
      </c>
      <c r="D190" s="272"/>
      <c r="E190" s="166">
        <f>E187+E186+E185+E184+E183+E182+E180+E179+E178+E177</f>
        <v>363005</v>
      </c>
      <c r="F190" s="289"/>
      <c r="G190" s="289"/>
      <c r="H190" s="289"/>
      <c r="I190" s="271"/>
      <c r="J190" s="82"/>
      <c r="K190" s="490"/>
      <c r="L190" s="470"/>
      <c r="M190" s="50"/>
    </row>
    <row r="191" spans="2:13" ht="12.75">
      <c r="B191" s="514">
        <v>15</v>
      </c>
      <c r="C191" s="443" t="s">
        <v>96</v>
      </c>
      <c r="D191" s="23" t="s">
        <v>229</v>
      </c>
      <c r="E191" s="28">
        <v>18500</v>
      </c>
      <c r="F191" s="19"/>
      <c r="G191" s="8">
        <v>2017</v>
      </c>
      <c r="H191" s="19"/>
      <c r="I191" s="20"/>
      <c r="J191" s="25" t="s">
        <v>655</v>
      </c>
      <c r="K191" s="485">
        <v>37</v>
      </c>
      <c r="L191" s="469" t="s">
        <v>626</v>
      </c>
      <c r="M191" s="50"/>
    </row>
    <row r="192" spans="2:13" ht="26.25">
      <c r="B192" s="509"/>
      <c r="C192" s="444"/>
      <c r="D192" s="12" t="s">
        <v>270</v>
      </c>
      <c r="E192" s="18">
        <v>16650</v>
      </c>
      <c r="F192" s="148"/>
      <c r="G192" s="8">
        <v>2017</v>
      </c>
      <c r="H192" s="11"/>
      <c r="I192" s="9"/>
      <c r="J192" s="25" t="s">
        <v>628</v>
      </c>
      <c r="K192" s="485"/>
      <c r="L192" s="469"/>
      <c r="M192" s="50"/>
    </row>
    <row r="193" spans="2:13" ht="12.75">
      <c r="B193" s="509"/>
      <c r="C193" s="444"/>
      <c r="D193" s="6" t="s">
        <v>271</v>
      </c>
      <c r="E193" s="7">
        <v>66500</v>
      </c>
      <c r="F193" s="160"/>
      <c r="G193" s="8">
        <v>2017</v>
      </c>
      <c r="H193" s="89"/>
      <c r="I193" s="9"/>
      <c r="J193" s="26" t="s">
        <v>656</v>
      </c>
      <c r="K193" s="485"/>
      <c r="L193" s="469"/>
      <c r="M193" s="50"/>
    </row>
    <row r="194" spans="2:13" ht="14.25" customHeight="1">
      <c r="B194" s="509"/>
      <c r="C194" s="444"/>
      <c r="D194" s="6" t="s">
        <v>129</v>
      </c>
      <c r="E194" s="7">
        <v>44625</v>
      </c>
      <c r="F194" s="160"/>
      <c r="G194" s="8">
        <v>2017</v>
      </c>
      <c r="H194" s="106"/>
      <c r="I194" s="9"/>
      <c r="J194" s="26" t="s">
        <v>623</v>
      </c>
      <c r="K194" s="485"/>
      <c r="L194" s="469"/>
      <c r="M194" s="50"/>
    </row>
    <row r="195" spans="2:13" ht="12.75">
      <c r="B195" s="509"/>
      <c r="C195" s="444"/>
      <c r="D195" s="42" t="s">
        <v>130</v>
      </c>
      <c r="E195" s="34">
        <v>6150</v>
      </c>
      <c r="F195" s="179"/>
      <c r="G195" s="8">
        <v>2017</v>
      </c>
      <c r="H195" s="133"/>
      <c r="I195" s="9"/>
      <c r="J195" s="26"/>
      <c r="K195" s="485"/>
      <c r="L195" s="469"/>
      <c r="M195" s="50"/>
    </row>
    <row r="196" spans="2:13" ht="40.5" customHeight="1">
      <c r="B196" s="509"/>
      <c r="C196" s="444"/>
      <c r="D196" s="42" t="s">
        <v>268</v>
      </c>
      <c r="E196" s="34">
        <v>12850</v>
      </c>
      <c r="F196" s="179"/>
      <c r="G196" s="8">
        <v>2017</v>
      </c>
      <c r="H196" s="133"/>
      <c r="I196" s="96"/>
      <c r="J196" s="78" t="s">
        <v>657</v>
      </c>
      <c r="K196" s="485"/>
      <c r="L196" s="469"/>
      <c r="M196" s="50"/>
    </row>
    <row r="197" spans="2:13" ht="12.75">
      <c r="B197" s="512"/>
      <c r="C197" s="170"/>
      <c r="D197" s="42" t="s">
        <v>269</v>
      </c>
      <c r="E197" s="34">
        <v>18800</v>
      </c>
      <c r="F197" s="179"/>
      <c r="G197" s="8">
        <v>2017</v>
      </c>
      <c r="H197" s="133"/>
      <c r="I197" s="199"/>
      <c r="J197" s="26"/>
      <c r="K197" s="485"/>
      <c r="L197" s="469"/>
      <c r="M197" s="50"/>
    </row>
    <row r="198" spans="2:13" ht="12.75">
      <c r="B198" s="512"/>
      <c r="C198" s="170"/>
      <c r="D198" s="97" t="s">
        <v>228</v>
      </c>
      <c r="E198" s="34">
        <v>25000</v>
      </c>
      <c r="F198" s="179"/>
      <c r="G198" s="8">
        <v>2017</v>
      </c>
      <c r="H198" s="133"/>
      <c r="I198" s="199"/>
      <c r="J198" s="26"/>
      <c r="K198" s="485"/>
      <c r="L198" s="469"/>
      <c r="M198" s="50"/>
    </row>
    <row r="199" spans="2:13" ht="12.75">
      <c r="B199" s="512"/>
      <c r="C199" s="170"/>
      <c r="D199" s="42" t="s">
        <v>212</v>
      </c>
      <c r="E199" s="34">
        <v>6500</v>
      </c>
      <c r="F199" s="179"/>
      <c r="G199" s="8">
        <v>2017</v>
      </c>
      <c r="H199" s="133"/>
      <c r="I199" s="199"/>
      <c r="J199" s="26"/>
      <c r="K199" s="485"/>
      <c r="L199" s="469"/>
      <c r="M199" s="50"/>
    </row>
    <row r="200" spans="2:13" ht="12.75">
      <c r="B200" s="512"/>
      <c r="C200" s="170"/>
      <c r="D200" s="97" t="s">
        <v>233</v>
      </c>
      <c r="E200" s="34">
        <v>3500</v>
      </c>
      <c r="F200" s="179"/>
      <c r="G200" s="8">
        <v>2017</v>
      </c>
      <c r="H200" s="133"/>
      <c r="I200" s="199"/>
      <c r="J200" s="26"/>
      <c r="K200" s="485"/>
      <c r="L200" s="469"/>
      <c r="M200" s="50"/>
    </row>
    <row r="201" spans="2:13" ht="12.75">
      <c r="B201" s="512"/>
      <c r="C201" s="170"/>
      <c r="D201" s="294" t="s">
        <v>242</v>
      </c>
      <c r="E201" s="138">
        <v>25500</v>
      </c>
      <c r="F201" s="420" t="s">
        <v>619</v>
      </c>
      <c r="G201" s="421"/>
      <c r="H201" s="421"/>
      <c r="I201" s="422"/>
      <c r="J201" s="26"/>
      <c r="K201" s="485"/>
      <c r="L201" s="469"/>
      <c r="M201" s="50"/>
    </row>
    <row r="202" spans="2:13" ht="13.5" thickBot="1">
      <c r="B202" s="512"/>
      <c r="C202" s="170"/>
      <c r="D202" s="133" t="s">
        <v>243</v>
      </c>
      <c r="E202" s="138"/>
      <c r="F202" s="179"/>
      <c r="G202" s="179"/>
      <c r="H202" s="133"/>
      <c r="I202" s="199"/>
      <c r="J202" s="26"/>
      <c r="K202" s="485"/>
      <c r="L202" s="469"/>
      <c r="M202" s="50"/>
    </row>
    <row r="203" spans="2:13" ht="13.5" thickBot="1">
      <c r="B203" s="510"/>
      <c r="C203" s="288" t="s">
        <v>22</v>
      </c>
      <c r="D203" s="272"/>
      <c r="E203" s="166">
        <f>SUM(E191:E201)</f>
        <v>244575</v>
      </c>
      <c r="F203" s="289"/>
      <c r="G203" s="289"/>
      <c r="H203" s="289"/>
      <c r="I203" s="271"/>
      <c r="J203" s="82"/>
      <c r="K203" s="490"/>
      <c r="L203" s="470"/>
      <c r="M203" s="50"/>
    </row>
    <row r="204" spans="2:13" ht="12.75">
      <c r="B204" s="508">
        <v>16</v>
      </c>
      <c r="C204" s="443" t="s">
        <v>29</v>
      </c>
      <c r="D204" s="6" t="s">
        <v>179</v>
      </c>
      <c r="E204" s="7">
        <v>12800</v>
      </c>
      <c r="F204" s="8"/>
      <c r="G204" s="8">
        <v>2017</v>
      </c>
      <c r="H204" s="3"/>
      <c r="I204" s="4"/>
      <c r="J204" s="29"/>
      <c r="K204" s="489">
        <v>43</v>
      </c>
      <c r="L204" s="468" t="s">
        <v>626</v>
      </c>
      <c r="M204" s="50"/>
    </row>
    <row r="205" spans="2:13" ht="28.5" customHeight="1">
      <c r="B205" s="509"/>
      <c r="C205" s="444"/>
      <c r="D205" s="6" t="s">
        <v>180</v>
      </c>
      <c r="E205" s="7">
        <v>26500</v>
      </c>
      <c r="F205" s="8"/>
      <c r="G205" s="8">
        <v>2017</v>
      </c>
      <c r="H205" s="8"/>
      <c r="I205" s="9"/>
      <c r="J205" s="25" t="s">
        <v>658</v>
      </c>
      <c r="K205" s="485"/>
      <c r="L205" s="469"/>
      <c r="M205" s="50"/>
    </row>
    <row r="206" spans="2:13" ht="38.25" customHeight="1">
      <c r="B206" s="509"/>
      <c r="C206" s="444"/>
      <c r="D206" s="6" t="s">
        <v>558</v>
      </c>
      <c r="E206" s="7">
        <v>12500</v>
      </c>
      <c r="F206" s="8"/>
      <c r="G206" s="8">
        <v>2017</v>
      </c>
      <c r="H206" s="8"/>
      <c r="I206" s="9"/>
      <c r="J206" s="78" t="s">
        <v>659</v>
      </c>
      <c r="K206" s="485"/>
      <c r="L206" s="469"/>
      <c r="M206" s="50"/>
    </row>
    <row r="207" spans="2:13" ht="12.75">
      <c r="B207" s="509"/>
      <c r="C207" s="444"/>
      <c r="D207" s="42" t="s">
        <v>194</v>
      </c>
      <c r="E207" s="34">
        <v>9500</v>
      </c>
      <c r="F207" s="179"/>
      <c r="G207" s="8">
        <v>2017</v>
      </c>
      <c r="H207" s="179"/>
      <c r="I207" s="9"/>
      <c r="J207" s="26" t="s">
        <v>623</v>
      </c>
      <c r="K207" s="485"/>
      <c r="L207" s="469"/>
      <c r="M207" s="50"/>
    </row>
    <row r="208" spans="2:13" ht="15" customHeight="1">
      <c r="B208" s="509"/>
      <c r="C208" s="444"/>
      <c r="D208" s="42" t="s">
        <v>272</v>
      </c>
      <c r="E208" s="34">
        <v>37200</v>
      </c>
      <c r="F208" s="179"/>
      <c r="G208" s="8">
        <v>2017</v>
      </c>
      <c r="H208" s="179"/>
      <c r="I208" s="8"/>
      <c r="J208" s="79"/>
      <c r="K208" s="485"/>
      <c r="L208" s="469"/>
      <c r="M208" s="50"/>
    </row>
    <row r="209" spans="2:13" ht="18" customHeight="1">
      <c r="B209" s="509"/>
      <c r="C209" s="444"/>
      <c r="D209" s="42" t="s">
        <v>213</v>
      </c>
      <c r="E209" s="34">
        <v>12250</v>
      </c>
      <c r="F209" s="179"/>
      <c r="G209" s="8">
        <v>2017</v>
      </c>
      <c r="H209" s="179"/>
      <c r="I209" s="9"/>
      <c r="J209" s="26"/>
      <c r="K209" s="485"/>
      <c r="L209" s="469"/>
      <c r="M209" s="50"/>
    </row>
    <row r="210" spans="2:13" ht="12.75">
      <c r="B210" s="512"/>
      <c r="C210" s="170"/>
      <c r="D210" s="97" t="s">
        <v>228</v>
      </c>
      <c r="E210" s="34">
        <v>25000</v>
      </c>
      <c r="F210" s="179"/>
      <c r="G210" s="8">
        <v>2017</v>
      </c>
      <c r="H210" s="179"/>
      <c r="I210" s="8"/>
      <c r="J210" s="79"/>
      <c r="K210" s="485"/>
      <c r="L210" s="469"/>
      <c r="M210" s="50"/>
    </row>
    <row r="211" spans="2:13" ht="12.75">
      <c r="B211" s="512"/>
      <c r="C211" s="170"/>
      <c r="D211" s="107" t="s">
        <v>242</v>
      </c>
      <c r="E211" s="138">
        <v>35800</v>
      </c>
      <c r="F211" s="420" t="s">
        <v>619</v>
      </c>
      <c r="G211" s="421"/>
      <c r="H211" s="421"/>
      <c r="I211" s="422"/>
      <c r="J211" s="79"/>
      <c r="K211" s="485"/>
      <c r="L211" s="469"/>
      <c r="M211" s="50"/>
    </row>
    <row r="212" spans="2:13" ht="12.75">
      <c r="B212" s="512"/>
      <c r="C212" s="170"/>
      <c r="D212" s="107" t="s">
        <v>243</v>
      </c>
      <c r="E212" s="138"/>
      <c r="F212" s="179"/>
      <c r="G212" s="179"/>
      <c r="H212" s="179"/>
      <c r="I212" s="8"/>
      <c r="J212" s="79"/>
      <c r="K212" s="485"/>
      <c r="L212" s="469"/>
      <c r="M212" s="50"/>
    </row>
    <row r="213" spans="2:13" ht="13.5" thickBot="1">
      <c r="B213" s="512"/>
      <c r="C213" s="170"/>
      <c r="D213" s="107"/>
      <c r="E213" s="138"/>
      <c r="F213" s="179"/>
      <c r="G213" s="179"/>
      <c r="H213" s="179"/>
      <c r="I213" s="35"/>
      <c r="J213" s="79"/>
      <c r="K213" s="485"/>
      <c r="L213" s="469"/>
      <c r="M213" s="50"/>
    </row>
    <row r="214" spans="2:13" ht="13.5" thickBot="1">
      <c r="B214" s="510"/>
      <c r="C214" s="288" t="s">
        <v>22</v>
      </c>
      <c r="D214" s="272"/>
      <c r="E214" s="166">
        <f>SUM(E204:E212)</f>
        <v>171550</v>
      </c>
      <c r="F214" s="289"/>
      <c r="G214" s="289"/>
      <c r="H214" s="289"/>
      <c r="I214" s="271"/>
      <c r="J214" s="82"/>
      <c r="K214" s="490"/>
      <c r="L214" s="470"/>
      <c r="M214" s="50"/>
    </row>
    <row r="215" spans="2:13" ht="18.75" customHeight="1">
      <c r="B215" s="514">
        <v>17</v>
      </c>
      <c r="C215" s="443" t="s">
        <v>30</v>
      </c>
      <c r="D215" s="12"/>
      <c r="E215" s="65"/>
      <c r="F215" s="122"/>
      <c r="G215" s="19"/>
      <c r="H215" s="122"/>
      <c r="I215" s="122"/>
      <c r="J215" s="80" t="s">
        <v>660</v>
      </c>
      <c r="K215" s="482">
        <v>37</v>
      </c>
      <c r="L215" s="468" t="s">
        <v>626</v>
      </c>
      <c r="M215" s="50"/>
    </row>
    <row r="216" spans="2:13" ht="27" customHeight="1">
      <c r="B216" s="509"/>
      <c r="C216" s="444"/>
      <c r="D216" s="12" t="s">
        <v>273</v>
      </c>
      <c r="E216" s="28">
        <v>28200</v>
      </c>
      <c r="F216" s="96"/>
      <c r="G216" s="8">
        <v>2017</v>
      </c>
      <c r="H216" s="11"/>
      <c r="I216" s="120"/>
      <c r="J216" s="25" t="s">
        <v>661</v>
      </c>
      <c r="K216" s="483"/>
      <c r="L216" s="469"/>
      <c r="M216" s="50"/>
    </row>
    <row r="217" spans="2:13" ht="28.5" customHeight="1">
      <c r="B217" s="509"/>
      <c r="C217" s="444"/>
      <c r="D217" s="6" t="s">
        <v>274</v>
      </c>
      <c r="E217" s="7">
        <v>18300</v>
      </c>
      <c r="F217" s="160"/>
      <c r="G217" s="8">
        <v>2017</v>
      </c>
      <c r="H217" s="160"/>
      <c r="I217" s="9"/>
      <c r="J217" s="78" t="s">
        <v>662</v>
      </c>
      <c r="K217" s="483"/>
      <c r="L217" s="469"/>
      <c r="M217" s="50"/>
    </row>
    <row r="218" spans="2:13" ht="12.75">
      <c r="B218" s="509"/>
      <c r="C218" s="444"/>
      <c r="D218" s="6" t="s">
        <v>195</v>
      </c>
      <c r="E218" s="65">
        <v>33852</v>
      </c>
      <c r="F218" s="160"/>
      <c r="G218" s="8">
        <v>2017</v>
      </c>
      <c r="H218" s="160"/>
      <c r="I218" s="9"/>
      <c r="J218" s="26"/>
      <c r="K218" s="483"/>
      <c r="L218" s="469"/>
      <c r="M218" s="50"/>
    </row>
    <row r="219" spans="2:13" ht="12.75">
      <c r="B219" s="509"/>
      <c r="C219" s="444"/>
      <c r="D219" s="42" t="s">
        <v>275</v>
      </c>
      <c r="E219" s="295">
        <v>64400</v>
      </c>
      <c r="F219" s="179"/>
      <c r="G219" s="8">
        <v>2017</v>
      </c>
      <c r="H219" s="179"/>
      <c r="I219" s="9"/>
      <c r="J219" s="26"/>
      <c r="K219" s="483"/>
      <c r="L219" s="469"/>
      <c r="M219" s="50"/>
    </row>
    <row r="220" spans="2:13" ht="26.25">
      <c r="B220" s="509"/>
      <c r="C220" s="444"/>
      <c r="D220" s="12" t="s">
        <v>277</v>
      </c>
      <c r="E220" s="296">
        <v>8500</v>
      </c>
      <c r="F220" s="182"/>
      <c r="G220" s="8">
        <v>2017</v>
      </c>
      <c r="H220" s="11"/>
      <c r="I220" s="96"/>
      <c r="J220" s="26"/>
      <c r="K220" s="483"/>
      <c r="L220" s="469"/>
      <c r="M220" s="50"/>
    </row>
    <row r="221" spans="2:13" ht="12.75">
      <c r="B221" s="512"/>
      <c r="C221" s="170"/>
      <c r="D221" s="257" t="s">
        <v>276</v>
      </c>
      <c r="E221" s="297">
        <v>21500</v>
      </c>
      <c r="F221" s="184"/>
      <c r="G221" s="8">
        <v>2017</v>
      </c>
      <c r="H221" s="48"/>
      <c r="I221" s="199"/>
      <c r="J221" s="26"/>
      <c r="K221" s="483"/>
      <c r="L221" s="469"/>
      <c r="M221" s="50"/>
    </row>
    <row r="222" spans="2:13" ht="12.75">
      <c r="B222" s="512"/>
      <c r="C222" s="170"/>
      <c r="D222" s="257" t="s">
        <v>232</v>
      </c>
      <c r="E222" s="297">
        <v>6500</v>
      </c>
      <c r="F222" s="184"/>
      <c r="G222" s="8">
        <v>2017</v>
      </c>
      <c r="H222" s="48"/>
      <c r="I222" s="199"/>
      <c r="J222" s="26"/>
      <c r="K222" s="483"/>
      <c r="L222" s="469"/>
      <c r="M222" s="50"/>
    </row>
    <row r="223" spans="2:13" ht="12.75">
      <c r="B223" s="512"/>
      <c r="C223" s="170"/>
      <c r="D223" s="97" t="s">
        <v>228</v>
      </c>
      <c r="E223" s="297">
        <v>15000</v>
      </c>
      <c r="F223" s="184"/>
      <c r="G223" s="8">
        <v>2017</v>
      </c>
      <c r="H223" s="48"/>
      <c r="I223" s="199"/>
      <c r="J223" s="26"/>
      <c r="K223" s="483"/>
      <c r="L223" s="469"/>
      <c r="M223" s="50"/>
    </row>
    <row r="224" spans="2:13" ht="12.75">
      <c r="B224" s="512"/>
      <c r="C224" s="170"/>
      <c r="D224" s="155" t="s">
        <v>242</v>
      </c>
      <c r="E224" s="298">
        <v>12500</v>
      </c>
      <c r="F224" s="420" t="s">
        <v>619</v>
      </c>
      <c r="G224" s="421"/>
      <c r="H224" s="421"/>
      <c r="I224" s="422"/>
      <c r="J224" s="26"/>
      <c r="K224" s="483"/>
      <c r="L224" s="469"/>
      <c r="M224" s="50"/>
    </row>
    <row r="225" spans="2:13" ht="13.5" thickBot="1">
      <c r="B225" s="512"/>
      <c r="C225" s="170"/>
      <c r="D225" s="294" t="s">
        <v>243</v>
      </c>
      <c r="E225" s="298"/>
      <c r="F225" s="184"/>
      <c r="G225" s="179"/>
      <c r="H225" s="48"/>
      <c r="I225" s="199"/>
      <c r="J225" s="26"/>
      <c r="K225" s="483"/>
      <c r="L225" s="469"/>
      <c r="M225" s="50"/>
    </row>
    <row r="226" spans="2:13" ht="13.5" thickBot="1">
      <c r="B226" s="510"/>
      <c r="C226" s="288" t="s">
        <v>22</v>
      </c>
      <c r="D226" s="272"/>
      <c r="E226" s="166">
        <f>SUM(E216:E225)</f>
        <v>208752</v>
      </c>
      <c r="F226" s="289"/>
      <c r="G226" s="289"/>
      <c r="H226" s="289"/>
      <c r="I226" s="271"/>
      <c r="J226" s="324"/>
      <c r="K226" s="484"/>
      <c r="L226" s="470"/>
      <c r="M226" s="50"/>
    </row>
    <row r="227" spans="2:13" ht="30" customHeight="1">
      <c r="B227" s="509">
        <v>18</v>
      </c>
      <c r="C227" s="447" t="s">
        <v>4</v>
      </c>
      <c r="D227" s="12" t="s">
        <v>278</v>
      </c>
      <c r="E227" s="7">
        <v>22800</v>
      </c>
      <c r="F227" s="8"/>
      <c r="G227" s="8">
        <v>2017</v>
      </c>
      <c r="H227" s="8"/>
      <c r="I227" s="9"/>
      <c r="J227" s="10" t="s">
        <v>621</v>
      </c>
      <c r="K227" s="485">
        <v>37</v>
      </c>
      <c r="L227" s="469" t="s">
        <v>626</v>
      </c>
      <c r="M227" s="50"/>
    </row>
    <row r="228" spans="2:13" ht="12.75">
      <c r="B228" s="509"/>
      <c r="C228" s="447"/>
      <c r="D228" s="6" t="s">
        <v>181</v>
      </c>
      <c r="E228" s="7">
        <v>12200</v>
      </c>
      <c r="F228" s="8"/>
      <c r="G228" s="8">
        <v>2017</v>
      </c>
      <c r="H228" s="8"/>
      <c r="I228" s="9"/>
      <c r="J228" s="10" t="s">
        <v>628</v>
      </c>
      <c r="K228" s="485"/>
      <c r="L228" s="469"/>
      <c r="M228" s="50"/>
    </row>
    <row r="229" spans="2:13" ht="28.5" customHeight="1">
      <c r="B229" s="509"/>
      <c r="C229" s="447"/>
      <c r="D229" s="12" t="s">
        <v>279</v>
      </c>
      <c r="E229" s="28">
        <v>18200</v>
      </c>
      <c r="F229" s="19"/>
      <c r="G229" s="8">
        <v>2017</v>
      </c>
      <c r="H229" s="8"/>
      <c r="I229" s="8"/>
      <c r="J229" s="10" t="s">
        <v>663</v>
      </c>
      <c r="K229" s="485"/>
      <c r="L229" s="469"/>
      <c r="M229" s="50"/>
    </row>
    <row r="230" spans="2:13" ht="12.75">
      <c r="B230" s="509"/>
      <c r="C230" s="447"/>
      <c r="D230" s="12" t="s">
        <v>280</v>
      </c>
      <c r="E230" s="7">
        <v>35200</v>
      </c>
      <c r="F230" s="8"/>
      <c r="G230" s="8">
        <v>2017</v>
      </c>
      <c r="H230" s="8"/>
      <c r="I230" s="9"/>
      <c r="J230" s="10" t="s">
        <v>623</v>
      </c>
      <c r="K230" s="485"/>
      <c r="L230" s="469"/>
      <c r="M230" s="50"/>
    </row>
    <row r="231" spans="2:13" ht="12.75">
      <c r="B231" s="509"/>
      <c r="C231" s="447"/>
      <c r="D231" s="12" t="s">
        <v>232</v>
      </c>
      <c r="E231" s="7">
        <v>6500</v>
      </c>
      <c r="F231" s="8"/>
      <c r="G231" s="8">
        <v>2017</v>
      </c>
      <c r="H231" s="8"/>
      <c r="I231" s="9"/>
      <c r="J231" s="10" t="s">
        <v>625</v>
      </c>
      <c r="K231" s="485"/>
      <c r="L231" s="469"/>
      <c r="M231" s="50"/>
    </row>
    <row r="232" spans="2:13" ht="12.75">
      <c r="B232" s="509"/>
      <c r="C232" s="447"/>
      <c r="D232" s="97" t="s">
        <v>228</v>
      </c>
      <c r="E232" s="7">
        <v>15000</v>
      </c>
      <c r="F232" s="8"/>
      <c r="G232" s="8">
        <v>2017</v>
      </c>
      <c r="H232" s="8"/>
      <c r="I232" s="9"/>
      <c r="J232" s="10" t="s">
        <v>624</v>
      </c>
      <c r="K232" s="485"/>
      <c r="L232" s="469"/>
      <c r="M232" s="50"/>
    </row>
    <row r="233" spans="2:13" ht="12.75">
      <c r="B233" s="509"/>
      <c r="C233" s="447"/>
      <c r="D233" s="105" t="s">
        <v>242</v>
      </c>
      <c r="E233" s="76">
        <v>15400</v>
      </c>
      <c r="F233" s="420" t="s">
        <v>619</v>
      </c>
      <c r="G233" s="421"/>
      <c r="H233" s="421"/>
      <c r="I233" s="422"/>
      <c r="J233" s="10"/>
      <c r="K233" s="485"/>
      <c r="L233" s="469"/>
      <c r="M233" s="50"/>
    </row>
    <row r="234" spans="2:13" ht="12.75">
      <c r="B234" s="509"/>
      <c r="C234" s="447"/>
      <c r="D234" s="75" t="s">
        <v>243</v>
      </c>
      <c r="E234" s="76"/>
      <c r="F234" s="160"/>
      <c r="G234" s="160"/>
      <c r="H234" s="160"/>
      <c r="I234" s="9"/>
      <c r="J234" s="10"/>
      <c r="K234" s="485"/>
      <c r="L234" s="469"/>
      <c r="M234" s="50"/>
    </row>
    <row r="235" spans="2:13" ht="13.5" thickBot="1">
      <c r="B235" s="512"/>
      <c r="C235" s="170"/>
      <c r="D235" s="107" t="s">
        <v>136</v>
      </c>
      <c r="E235" s="138"/>
      <c r="F235" s="179"/>
      <c r="G235" s="179"/>
      <c r="H235" s="179"/>
      <c r="I235" s="54"/>
      <c r="J235" s="10"/>
      <c r="K235" s="485"/>
      <c r="L235" s="469"/>
      <c r="M235" s="50"/>
    </row>
    <row r="236" spans="2:13" ht="13.5" thickBot="1">
      <c r="B236" s="510"/>
      <c r="C236" s="288" t="s">
        <v>22</v>
      </c>
      <c r="D236" s="272"/>
      <c r="E236" s="166">
        <f>SUM(E227:E234)</f>
        <v>125300</v>
      </c>
      <c r="F236" s="289"/>
      <c r="G236" s="289"/>
      <c r="H236" s="289"/>
      <c r="I236" s="271"/>
      <c r="J236" s="82"/>
      <c r="K236" s="490"/>
      <c r="L236" s="470"/>
      <c r="M236" s="50"/>
    </row>
    <row r="237" spans="2:13" ht="12.75">
      <c r="B237" s="508">
        <v>19</v>
      </c>
      <c r="C237" s="445" t="s">
        <v>31</v>
      </c>
      <c r="D237" s="342" t="s">
        <v>182</v>
      </c>
      <c r="E237" s="28">
        <v>12500</v>
      </c>
      <c r="F237" s="8"/>
      <c r="G237" s="8">
        <v>2017</v>
      </c>
      <c r="H237" s="3"/>
      <c r="I237" s="4"/>
      <c r="J237" s="10"/>
      <c r="K237" s="489">
        <v>21</v>
      </c>
      <c r="L237" s="468" t="s">
        <v>626</v>
      </c>
      <c r="M237" s="50"/>
    </row>
    <row r="238" spans="2:13" ht="12.75">
      <c r="B238" s="509"/>
      <c r="C238" s="447"/>
      <c r="D238" s="6" t="s">
        <v>146</v>
      </c>
      <c r="E238" s="18">
        <v>85920</v>
      </c>
      <c r="F238" s="8"/>
      <c r="G238" s="8">
        <v>2017</v>
      </c>
      <c r="H238" s="8"/>
      <c r="I238" s="9"/>
      <c r="J238" s="10"/>
      <c r="K238" s="485"/>
      <c r="L238" s="469"/>
      <c r="M238" s="50"/>
    </row>
    <row r="239" spans="2:13" ht="12.75">
      <c r="B239" s="509"/>
      <c r="C239" s="447"/>
      <c r="D239" s="6" t="s">
        <v>154</v>
      </c>
      <c r="E239" s="7">
        <v>5800</v>
      </c>
      <c r="F239" s="8"/>
      <c r="G239" s="8">
        <v>2017</v>
      </c>
      <c r="H239" s="8"/>
      <c r="I239" s="9"/>
      <c r="J239" s="10"/>
      <c r="K239" s="485"/>
      <c r="L239" s="469"/>
      <c r="M239" s="50"/>
    </row>
    <row r="240" spans="2:13" ht="14.25" customHeight="1">
      <c r="B240" s="509"/>
      <c r="C240" s="447"/>
      <c r="D240" s="12" t="s">
        <v>145</v>
      </c>
      <c r="E240" s="7">
        <v>1200</v>
      </c>
      <c r="F240" s="148"/>
      <c r="G240" s="8">
        <v>2017</v>
      </c>
      <c r="H240" s="8"/>
      <c r="I240" s="9"/>
      <c r="J240" s="10"/>
      <c r="K240" s="485"/>
      <c r="L240" s="469"/>
      <c r="M240" s="50"/>
    </row>
    <row r="241" spans="2:13" ht="14.25" customHeight="1">
      <c r="B241" s="509"/>
      <c r="C241" s="447"/>
      <c r="D241" s="343" t="s">
        <v>147</v>
      </c>
      <c r="E241" s="49">
        <v>23201</v>
      </c>
      <c r="F241" s="35"/>
      <c r="G241" s="8">
        <v>2017</v>
      </c>
      <c r="H241" s="8"/>
      <c r="I241" s="9"/>
      <c r="J241" s="10" t="s">
        <v>621</v>
      </c>
      <c r="K241" s="485"/>
      <c r="L241" s="469"/>
      <c r="M241" s="50"/>
    </row>
    <row r="242" spans="2:13" ht="12.75">
      <c r="B242" s="509"/>
      <c r="C242" s="447"/>
      <c r="D242" s="6" t="s">
        <v>183</v>
      </c>
      <c r="E242" s="76">
        <v>7800</v>
      </c>
      <c r="F242" s="160"/>
      <c r="G242" s="8">
        <v>2017</v>
      </c>
      <c r="H242" s="160"/>
      <c r="I242" s="9"/>
      <c r="J242" s="10" t="s">
        <v>628</v>
      </c>
      <c r="K242" s="485"/>
      <c r="L242" s="469"/>
      <c r="M242" s="50"/>
    </row>
    <row r="243" spans="2:13" ht="12.75">
      <c r="B243" s="509"/>
      <c r="C243" s="447"/>
      <c r="D243" s="6" t="s">
        <v>281</v>
      </c>
      <c r="E243" s="7">
        <v>15800</v>
      </c>
      <c r="F243" s="8"/>
      <c r="G243" s="8">
        <v>2017</v>
      </c>
      <c r="H243" s="160"/>
      <c r="I243" s="9"/>
      <c r="J243" s="10" t="s">
        <v>623</v>
      </c>
      <c r="K243" s="485"/>
      <c r="L243" s="469"/>
      <c r="M243" s="50"/>
    </row>
    <row r="244" spans="2:13" ht="12.75">
      <c r="B244" s="509"/>
      <c r="C244" s="447"/>
      <c r="D244" s="6" t="s">
        <v>282</v>
      </c>
      <c r="E244" s="7">
        <v>35200</v>
      </c>
      <c r="F244" s="160"/>
      <c r="G244" s="8">
        <v>2017</v>
      </c>
      <c r="H244" s="160"/>
      <c r="I244" s="9"/>
      <c r="J244" s="10" t="s">
        <v>624</v>
      </c>
      <c r="K244" s="485"/>
      <c r="L244" s="469"/>
      <c r="M244" s="50"/>
    </row>
    <row r="245" spans="2:13" ht="12.75">
      <c r="B245" s="509"/>
      <c r="C245" s="447"/>
      <c r="D245" s="6" t="s">
        <v>228</v>
      </c>
      <c r="E245" s="7">
        <v>1500</v>
      </c>
      <c r="F245" s="160"/>
      <c r="G245" s="8">
        <v>2017</v>
      </c>
      <c r="H245" s="160"/>
      <c r="I245" s="9"/>
      <c r="J245" s="10" t="s">
        <v>625</v>
      </c>
      <c r="K245" s="485"/>
      <c r="L245" s="469"/>
      <c r="M245" s="50"/>
    </row>
    <row r="246" spans="2:13" ht="12.75">
      <c r="B246" s="509"/>
      <c r="C246" s="447"/>
      <c r="D246" s="6" t="s">
        <v>232</v>
      </c>
      <c r="E246" s="7">
        <v>6500</v>
      </c>
      <c r="F246" s="160"/>
      <c r="G246" s="8">
        <v>2017</v>
      </c>
      <c r="H246" s="160"/>
      <c r="I246" s="9"/>
      <c r="J246" s="10"/>
      <c r="K246" s="485"/>
      <c r="L246" s="469"/>
      <c r="M246" s="50"/>
    </row>
    <row r="247" spans="2:13" ht="12.75">
      <c r="B247" s="509"/>
      <c r="C247" s="448"/>
      <c r="D247" s="344" t="s">
        <v>242</v>
      </c>
      <c r="E247" s="190">
        <v>41500</v>
      </c>
      <c r="F247" s="420" t="s">
        <v>619</v>
      </c>
      <c r="G247" s="421"/>
      <c r="H247" s="421"/>
      <c r="I247" s="422"/>
      <c r="J247" s="10"/>
      <c r="K247" s="485"/>
      <c r="L247" s="469"/>
      <c r="M247" s="50"/>
    </row>
    <row r="248" spans="2:13" ht="12.75">
      <c r="B248" s="512"/>
      <c r="C248" s="170"/>
      <c r="D248" s="214" t="s">
        <v>243</v>
      </c>
      <c r="E248" s="200"/>
      <c r="F248" s="179"/>
      <c r="G248" s="179"/>
      <c r="H248" s="179"/>
      <c r="I248" s="54"/>
      <c r="J248" s="10"/>
      <c r="K248" s="485"/>
      <c r="L248" s="469"/>
      <c r="M248" s="50"/>
    </row>
    <row r="249" spans="2:13" ht="13.5" thickBot="1">
      <c r="B249" s="512"/>
      <c r="C249" s="170"/>
      <c r="D249" s="214"/>
      <c r="E249" s="200"/>
      <c r="F249" s="179"/>
      <c r="G249" s="179"/>
      <c r="H249" s="179"/>
      <c r="I249" s="54"/>
      <c r="J249" s="10"/>
      <c r="K249" s="485"/>
      <c r="L249" s="469"/>
      <c r="M249" s="50"/>
    </row>
    <row r="250" spans="2:13" ht="13.5" thickBot="1">
      <c r="B250" s="510"/>
      <c r="C250" s="288" t="s">
        <v>22</v>
      </c>
      <c r="D250" s="272"/>
      <c r="E250" s="166">
        <f>SUM(E237:E248)</f>
        <v>236921</v>
      </c>
      <c r="F250" s="289"/>
      <c r="G250" s="289"/>
      <c r="H250" s="289"/>
      <c r="I250" s="271"/>
      <c r="J250" s="82"/>
      <c r="K250" s="490"/>
      <c r="L250" s="470"/>
      <c r="M250" s="50"/>
    </row>
    <row r="251" spans="2:13" ht="28.5" customHeight="1">
      <c r="B251" s="514">
        <v>20</v>
      </c>
      <c r="C251" s="443" t="s">
        <v>32</v>
      </c>
      <c r="D251" s="6" t="s">
        <v>283</v>
      </c>
      <c r="E251" s="7">
        <v>18500</v>
      </c>
      <c r="F251" s="8"/>
      <c r="G251" s="8">
        <v>2017</v>
      </c>
      <c r="H251" s="19"/>
      <c r="I251" s="20"/>
      <c r="J251" s="10" t="s">
        <v>621</v>
      </c>
      <c r="K251" s="485">
        <v>34</v>
      </c>
      <c r="L251" s="469" t="s">
        <v>626</v>
      </c>
      <c r="M251" s="50"/>
    </row>
    <row r="252" spans="2:13" ht="12" customHeight="1">
      <c r="B252" s="514"/>
      <c r="C252" s="444"/>
      <c r="D252" s="6" t="s">
        <v>284</v>
      </c>
      <c r="E252" s="18">
        <v>28800</v>
      </c>
      <c r="F252" s="8"/>
      <c r="G252" s="8">
        <v>2017</v>
      </c>
      <c r="H252" s="19"/>
      <c r="I252" s="20"/>
      <c r="J252" s="10" t="s">
        <v>628</v>
      </c>
      <c r="K252" s="485"/>
      <c r="L252" s="469"/>
      <c r="M252" s="50"/>
    </row>
    <row r="253" spans="2:13" ht="26.25">
      <c r="B253" s="509"/>
      <c r="C253" s="444"/>
      <c r="D253" s="12" t="s">
        <v>286</v>
      </c>
      <c r="E253" s="18">
        <v>3200</v>
      </c>
      <c r="F253" s="8"/>
      <c r="G253" s="8">
        <v>2017</v>
      </c>
      <c r="H253" s="8"/>
      <c r="I253" s="9"/>
      <c r="J253" s="10" t="s">
        <v>663</v>
      </c>
      <c r="K253" s="485"/>
      <c r="L253" s="469"/>
      <c r="M253" s="50"/>
    </row>
    <row r="254" spans="2:13" ht="16.5" customHeight="1">
      <c r="B254" s="509"/>
      <c r="C254" s="444"/>
      <c r="D254" s="6" t="s">
        <v>213</v>
      </c>
      <c r="E254" s="7">
        <v>8200</v>
      </c>
      <c r="F254" s="160"/>
      <c r="G254" s="8">
        <v>2017</v>
      </c>
      <c r="H254" s="160"/>
      <c r="I254" s="9"/>
      <c r="J254" s="10" t="s">
        <v>623</v>
      </c>
      <c r="K254" s="485"/>
      <c r="L254" s="469"/>
      <c r="M254" s="50"/>
    </row>
    <row r="255" spans="2:13" ht="12.75">
      <c r="B255" s="509"/>
      <c r="C255" s="444"/>
      <c r="D255" s="42" t="s">
        <v>212</v>
      </c>
      <c r="E255" s="34">
        <v>6500</v>
      </c>
      <c r="F255" s="179"/>
      <c r="G255" s="8">
        <v>2017</v>
      </c>
      <c r="H255" s="179"/>
      <c r="I255" s="9"/>
      <c r="J255" s="10" t="s">
        <v>624</v>
      </c>
      <c r="K255" s="485"/>
      <c r="L255" s="469"/>
      <c r="M255" s="50"/>
    </row>
    <row r="256" spans="2:13" ht="12.75">
      <c r="B256" s="509"/>
      <c r="C256" s="521"/>
      <c r="D256" s="97" t="s">
        <v>228</v>
      </c>
      <c r="E256" s="7">
        <v>15000</v>
      </c>
      <c r="F256" s="160"/>
      <c r="G256" s="8">
        <v>2017</v>
      </c>
      <c r="H256" s="160"/>
      <c r="I256" s="215"/>
      <c r="J256" s="10" t="s">
        <v>625</v>
      </c>
      <c r="K256" s="485"/>
      <c r="L256" s="469"/>
      <c r="M256" s="50"/>
    </row>
    <row r="257" spans="2:13" ht="12.75">
      <c r="B257" s="509"/>
      <c r="C257" s="521"/>
      <c r="D257" s="75" t="s">
        <v>242</v>
      </c>
      <c r="E257" s="76">
        <v>18200</v>
      </c>
      <c r="F257" s="420" t="s">
        <v>619</v>
      </c>
      <c r="G257" s="421"/>
      <c r="H257" s="421"/>
      <c r="I257" s="422"/>
      <c r="J257" s="10"/>
      <c r="K257" s="485"/>
      <c r="L257" s="469"/>
      <c r="M257" s="50"/>
    </row>
    <row r="258" spans="2:13" ht="12.75">
      <c r="B258" s="509"/>
      <c r="C258" s="521"/>
      <c r="D258" s="75" t="s">
        <v>243</v>
      </c>
      <c r="E258" s="76"/>
      <c r="F258" s="160"/>
      <c r="G258" s="160"/>
      <c r="H258" s="160"/>
      <c r="I258" s="8"/>
      <c r="J258" s="10"/>
      <c r="K258" s="485"/>
      <c r="L258" s="469"/>
      <c r="M258" s="50"/>
    </row>
    <row r="259" spans="2:13" ht="13.5" thickBot="1">
      <c r="B259" s="512"/>
      <c r="C259" s="192"/>
      <c r="D259" s="133"/>
      <c r="E259" s="200"/>
      <c r="F259" s="179"/>
      <c r="G259" s="179"/>
      <c r="H259" s="48"/>
      <c r="I259" s="48"/>
      <c r="J259" s="10"/>
      <c r="K259" s="485"/>
      <c r="L259" s="469"/>
      <c r="M259" s="50"/>
    </row>
    <row r="260" spans="2:13" ht="13.5" thickBot="1">
      <c r="B260" s="513"/>
      <c r="C260" s="288" t="s">
        <v>22</v>
      </c>
      <c r="D260" s="272"/>
      <c r="E260" s="166">
        <f>SUM(E251:E258)</f>
        <v>98400</v>
      </c>
      <c r="F260" s="289"/>
      <c r="G260" s="289"/>
      <c r="H260" s="289"/>
      <c r="I260" s="271"/>
      <c r="J260" s="81"/>
      <c r="K260" s="490"/>
      <c r="L260" s="470"/>
      <c r="M260" s="50"/>
    </row>
    <row r="261" spans="2:13" ht="27.75" customHeight="1">
      <c r="B261" s="508">
        <v>21</v>
      </c>
      <c r="C261" s="443" t="s">
        <v>33</v>
      </c>
      <c r="D261" s="6" t="s">
        <v>184</v>
      </c>
      <c r="E261" s="18">
        <v>18200</v>
      </c>
      <c r="F261" s="3"/>
      <c r="G261" s="19">
        <v>2017</v>
      </c>
      <c r="H261" s="3"/>
      <c r="I261" s="20"/>
      <c r="J261" s="193"/>
      <c r="K261" s="482">
        <v>24</v>
      </c>
      <c r="L261" s="468" t="s">
        <v>630</v>
      </c>
      <c r="M261" s="50"/>
    </row>
    <row r="262" spans="2:13" ht="39">
      <c r="B262" s="509"/>
      <c r="C262" s="444"/>
      <c r="D262" s="6" t="s">
        <v>287</v>
      </c>
      <c r="E262" s="7">
        <v>5300</v>
      </c>
      <c r="F262" s="8"/>
      <c r="G262" s="8">
        <v>2017</v>
      </c>
      <c r="H262" s="8"/>
      <c r="I262" s="9"/>
      <c r="J262" s="77"/>
      <c r="K262" s="483"/>
      <c r="L262" s="469"/>
      <c r="M262" s="50"/>
    </row>
    <row r="263" spans="2:13" ht="12.75">
      <c r="B263" s="509"/>
      <c r="C263" s="444"/>
      <c r="D263" s="6" t="s">
        <v>196</v>
      </c>
      <c r="E263" s="7">
        <v>9800</v>
      </c>
      <c r="F263" s="160"/>
      <c r="G263" s="8">
        <v>2017</v>
      </c>
      <c r="H263" s="8"/>
      <c r="I263" s="9"/>
      <c r="J263" s="77"/>
      <c r="K263" s="483"/>
      <c r="L263" s="469"/>
      <c r="M263" s="50"/>
    </row>
    <row r="264" spans="2:13" ht="27.75" customHeight="1">
      <c r="B264" s="509"/>
      <c r="C264" s="444"/>
      <c r="D264" s="6" t="s">
        <v>214</v>
      </c>
      <c r="E264" s="7">
        <v>2500</v>
      </c>
      <c r="F264" s="160"/>
      <c r="G264" s="8">
        <v>2017</v>
      </c>
      <c r="H264" s="8"/>
      <c r="I264" s="9"/>
      <c r="J264" s="77"/>
      <c r="K264" s="483"/>
      <c r="L264" s="469"/>
      <c r="M264" s="50"/>
    </row>
    <row r="265" spans="2:13" ht="15" customHeight="1">
      <c r="B265" s="509"/>
      <c r="C265" s="444"/>
      <c r="D265" s="6" t="s">
        <v>288</v>
      </c>
      <c r="E265" s="34">
        <v>5220</v>
      </c>
      <c r="F265" s="179"/>
      <c r="G265" s="35">
        <v>2017</v>
      </c>
      <c r="H265" s="35"/>
      <c r="I265" s="54"/>
      <c r="J265" s="77"/>
      <c r="K265" s="483"/>
      <c r="L265" s="469"/>
      <c r="M265" s="50"/>
    </row>
    <row r="266" spans="2:13" ht="15" customHeight="1">
      <c r="B266" s="509"/>
      <c r="C266" s="444"/>
      <c r="D266" s="6" t="s">
        <v>295</v>
      </c>
      <c r="E266" s="34">
        <v>12000</v>
      </c>
      <c r="F266" s="179"/>
      <c r="G266" s="35">
        <v>2017</v>
      </c>
      <c r="H266" s="35"/>
      <c r="I266" s="54"/>
      <c r="J266" s="77"/>
      <c r="K266" s="483"/>
      <c r="L266" s="469"/>
      <c r="M266" s="50"/>
    </row>
    <row r="267" spans="2:13" ht="27.75" customHeight="1">
      <c r="B267" s="509"/>
      <c r="C267" s="444"/>
      <c r="D267" s="6" t="s">
        <v>308</v>
      </c>
      <c r="E267" s="34">
        <v>8500</v>
      </c>
      <c r="F267" s="179"/>
      <c r="G267" s="35">
        <v>2017</v>
      </c>
      <c r="H267" s="35"/>
      <c r="I267" s="54"/>
      <c r="J267" s="77"/>
      <c r="K267" s="483"/>
      <c r="L267" s="469"/>
      <c r="M267" s="50"/>
    </row>
    <row r="268" spans="2:13" ht="12.75">
      <c r="B268" s="509"/>
      <c r="C268" s="444"/>
      <c r="D268" s="97" t="s">
        <v>228</v>
      </c>
      <c r="E268" s="34">
        <v>15000</v>
      </c>
      <c r="F268" s="179"/>
      <c r="G268" s="35">
        <v>2017</v>
      </c>
      <c r="H268" s="35"/>
      <c r="I268" s="54"/>
      <c r="J268" s="77" t="s">
        <v>621</v>
      </c>
      <c r="K268" s="483"/>
      <c r="L268" s="469"/>
      <c r="M268" s="50"/>
    </row>
    <row r="269" spans="2:13" ht="12.75">
      <c r="B269" s="509"/>
      <c r="C269" s="444"/>
      <c r="D269" s="107" t="s">
        <v>242</v>
      </c>
      <c r="E269" s="138">
        <v>13300</v>
      </c>
      <c r="F269" s="436" t="s">
        <v>619</v>
      </c>
      <c r="G269" s="437"/>
      <c r="H269" s="437"/>
      <c r="I269" s="438"/>
      <c r="J269" s="77" t="s">
        <v>664</v>
      </c>
      <c r="K269" s="483"/>
      <c r="L269" s="469"/>
      <c r="M269" s="50"/>
    </row>
    <row r="270" spans="2:13" ht="12.75">
      <c r="B270" s="512"/>
      <c r="C270" s="170"/>
      <c r="D270" s="107" t="s">
        <v>243</v>
      </c>
      <c r="E270" s="138"/>
      <c r="F270" s="179"/>
      <c r="G270" s="179"/>
      <c r="H270" s="35"/>
      <c r="I270" s="54"/>
      <c r="J270" s="77" t="s">
        <v>665</v>
      </c>
      <c r="K270" s="483"/>
      <c r="L270" s="469"/>
      <c r="M270" s="50"/>
    </row>
    <row r="271" spans="2:13" ht="12.75">
      <c r="B271" s="512"/>
      <c r="C271" s="170"/>
      <c r="D271" s="107"/>
      <c r="E271" s="138"/>
      <c r="F271" s="179"/>
      <c r="G271" s="179"/>
      <c r="H271" s="35"/>
      <c r="I271" s="54"/>
      <c r="J271" s="77" t="s">
        <v>625</v>
      </c>
      <c r="K271" s="483"/>
      <c r="L271" s="469"/>
      <c r="M271" s="50"/>
    </row>
    <row r="272" spans="2:13" ht="13.5" thickBot="1">
      <c r="B272" s="512"/>
      <c r="C272" s="170"/>
      <c r="D272" s="107"/>
      <c r="E272" s="138"/>
      <c r="F272" s="179"/>
      <c r="G272" s="179"/>
      <c r="H272" s="35"/>
      <c r="I272" s="54"/>
      <c r="J272" s="77" t="s">
        <v>666</v>
      </c>
      <c r="K272" s="483"/>
      <c r="L272" s="469"/>
      <c r="M272" s="50"/>
    </row>
    <row r="273" spans="2:13" ht="13.5" thickBot="1">
      <c r="B273" s="510"/>
      <c r="C273" s="288" t="s">
        <v>22</v>
      </c>
      <c r="D273" s="272"/>
      <c r="E273" s="166">
        <f>SUM(E261:E272)</f>
        <v>89820</v>
      </c>
      <c r="F273" s="289"/>
      <c r="G273" s="289"/>
      <c r="H273" s="289"/>
      <c r="I273" s="271"/>
      <c r="J273" s="116"/>
      <c r="K273" s="484"/>
      <c r="L273" s="470"/>
      <c r="M273" s="50"/>
    </row>
    <row r="274" spans="2:13" ht="12.75">
      <c r="B274" s="508">
        <v>22</v>
      </c>
      <c r="C274" s="443" t="s">
        <v>122</v>
      </c>
      <c r="D274" s="12" t="s">
        <v>182</v>
      </c>
      <c r="E274" s="28">
        <v>11800</v>
      </c>
      <c r="F274" s="19"/>
      <c r="G274" s="8">
        <v>2017</v>
      </c>
      <c r="H274" s="3"/>
      <c r="I274" s="4"/>
      <c r="J274" s="193"/>
      <c r="K274" s="482">
        <v>40</v>
      </c>
      <c r="L274" s="468" t="s">
        <v>626</v>
      </c>
      <c r="M274" s="50"/>
    </row>
    <row r="275" spans="2:13" ht="57" customHeight="1">
      <c r="B275" s="514"/>
      <c r="C275" s="444"/>
      <c r="D275" s="12" t="s">
        <v>293</v>
      </c>
      <c r="E275" s="28">
        <v>37000</v>
      </c>
      <c r="F275" s="19"/>
      <c r="G275" s="19">
        <v>2017</v>
      </c>
      <c r="H275" s="19"/>
      <c r="I275" s="20"/>
      <c r="J275" s="77"/>
      <c r="K275" s="483"/>
      <c r="L275" s="469"/>
      <c r="M275" s="50"/>
    </row>
    <row r="276" spans="2:13" ht="39">
      <c r="B276" s="509"/>
      <c r="C276" s="444"/>
      <c r="D276" s="6" t="s">
        <v>559</v>
      </c>
      <c r="E276" s="7" t="s">
        <v>291</v>
      </c>
      <c r="F276" s="8"/>
      <c r="G276" s="19">
        <v>2017</v>
      </c>
      <c r="H276" s="8"/>
      <c r="I276" s="9"/>
      <c r="J276" s="77"/>
      <c r="K276" s="483"/>
      <c r="L276" s="469"/>
      <c r="M276" s="50"/>
    </row>
    <row r="277" spans="2:13" ht="27" customHeight="1">
      <c r="B277" s="509"/>
      <c r="C277" s="444"/>
      <c r="D277" s="256" t="s">
        <v>290</v>
      </c>
      <c r="E277" s="7">
        <v>37800</v>
      </c>
      <c r="F277" s="8"/>
      <c r="G277" s="19">
        <v>2017</v>
      </c>
      <c r="H277" s="8"/>
      <c r="I277" s="9"/>
      <c r="J277" s="77"/>
      <c r="K277" s="483"/>
      <c r="L277" s="469"/>
      <c r="M277" s="50"/>
    </row>
    <row r="278" spans="2:13" ht="28.5" customHeight="1">
      <c r="B278" s="509"/>
      <c r="C278" s="444"/>
      <c r="D278" s="6" t="s">
        <v>137</v>
      </c>
      <c r="E278" s="7">
        <v>21960</v>
      </c>
      <c r="F278" s="8"/>
      <c r="G278" s="19">
        <v>2017</v>
      </c>
      <c r="H278" s="8"/>
      <c r="I278" s="9"/>
      <c r="J278" s="77"/>
      <c r="K278" s="483"/>
      <c r="L278" s="469"/>
      <c r="M278" s="50"/>
    </row>
    <row r="279" spans="2:13" ht="12.75">
      <c r="B279" s="509"/>
      <c r="C279" s="444"/>
      <c r="D279" s="12" t="s">
        <v>185</v>
      </c>
      <c r="E279" s="7">
        <v>12800</v>
      </c>
      <c r="F279" s="8"/>
      <c r="G279" s="19">
        <v>2017</v>
      </c>
      <c r="H279" s="8"/>
      <c r="I279" s="9"/>
      <c r="J279" s="77" t="s">
        <v>621</v>
      </c>
      <c r="K279" s="483"/>
      <c r="L279" s="469"/>
      <c r="M279" s="50"/>
    </row>
    <row r="280" spans="2:13" ht="12.75">
      <c r="B280" s="512"/>
      <c r="C280" s="444"/>
      <c r="D280" s="6" t="s">
        <v>215</v>
      </c>
      <c r="E280" s="7">
        <v>6500</v>
      </c>
      <c r="F280" s="160"/>
      <c r="G280" s="19">
        <v>2017</v>
      </c>
      <c r="H280" s="160"/>
      <c r="I280" s="9"/>
      <c r="J280" s="77" t="s">
        <v>628</v>
      </c>
      <c r="K280" s="483"/>
      <c r="L280" s="469"/>
      <c r="M280" s="50"/>
    </row>
    <row r="281" spans="2:13" ht="12.75">
      <c r="B281" s="512"/>
      <c r="C281" s="444"/>
      <c r="D281" s="42" t="s">
        <v>289</v>
      </c>
      <c r="E281" s="34">
        <v>36200</v>
      </c>
      <c r="F281" s="179"/>
      <c r="G281" s="8">
        <v>2017</v>
      </c>
      <c r="H281" s="179"/>
      <c r="I281" s="54"/>
      <c r="J281" s="77" t="s">
        <v>667</v>
      </c>
      <c r="K281" s="483"/>
      <c r="L281" s="469"/>
      <c r="M281" s="50"/>
    </row>
    <row r="282" spans="2:13" ht="12.75">
      <c r="B282" s="512"/>
      <c r="C282" s="170"/>
      <c r="D282" s="42" t="s">
        <v>176</v>
      </c>
      <c r="E282" s="34">
        <v>20966</v>
      </c>
      <c r="F282" s="179"/>
      <c r="G282" s="35">
        <v>2017</v>
      </c>
      <c r="H282" s="179"/>
      <c r="I282" s="54"/>
      <c r="J282" s="77" t="s">
        <v>623</v>
      </c>
      <c r="K282" s="483"/>
      <c r="L282" s="469"/>
      <c r="M282" s="50"/>
    </row>
    <row r="283" spans="2:13" ht="12.75">
      <c r="B283" s="512"/>
      <c r="C283" s="170"/>
      <c r="D283" s="107" t="s">
        <v>242</v>
      </c>
      <c r="E283" s="138">
        <v>32200</v>
      </c>
      <c r="F283" s="420" t="s">
        <v>619</v>
      </c>
      <c r="G283" s="421"/>
      <c r="H283" s="421"/>
      <c r="I283" s="422"/>
      <c r="J283" s="77" t="s">
        <v>624</v>
      </c>
      <c r="K283" s="483"/>
      <c r="L283" s="469"/>
      <c r="M283" s="50"/>
    </row>
    <row r="284" spans="2:13" ht="20.25" customHeight="1" thickBot="1">
      <c r="B284" s="512"/>
      <c r="C284" s="170"/>
      <c r="D284" s="107" t="s">
        <v>243</v>
      </c>
      <c r="E284" s="138"/>
      <c r="F284" s="179"/>
      <c r="G284" s="179"/>
      <c r="H284" s="179"/>
      <c r="I284" s="54"/>
      <c r="J284" s="77" t="s">
        <v>668</v>
      </c>
      <c r="K284" s="483"/>
      <c r="L284" s="469"/>
      <c r="M284" s="50"/>
    </row>
    <row r="285" spans="2:13" ht="13.5" thickBot="1">
      <c r="B285" s="510"/>
      <c r="C285" s="288" t="s">
        <v>22</v>
      </c>
      <c r="D285" s="273" t="s">
        <v>292</v>
      </c>
      <c r="E285" s="166">
        <f>E283+E282+E281+E280+E279+E278+E277+E275+E274</f>
        <v>217226</v>
      </c>
      <c r="F285" s="289"/>
      <c r="G285" s="289"/>
      <c r="H285" s="289"/>
      <c r="I285" s="271"/>
      <c r="J285" s="362" t="s">
        <v>669</v>
      </c>
      <c r="K285" s="484"/>
      <c r="L285" s="470"/>
      <c r="M285" s="50"/>
    </row>
    <row r="286" spans="2:13" ht="15" customHeight="1">
      <c r="B286" s="508">
        <v>23</v>
      </c>
      <c r="C286" s="443" t="s">
        <v>34</v>
      </c>
      <c r="D286" s="12" t="s">
        <v>298</v>
      </c>
      <c r="E286" s="7">
        <v>12800</v>
      </c>
      <c r="F286" s="3"/>
      <c r="G286" s="8">
        <v>2017</v>
      </c>
      <c r="H286" s="3"/>
      <c r="I286" s="3"/>
      <c r="J286" s="5" t="s">
        <v>632</v>
      </c>
      <c r="K286" s="482">
        <v>55</v>
      </c>
      <c r="L286" s="468" t="s">
        <v>626</v>
      </c>
      <c r="M286" s="50"/>
    </row>
    <row r="287" spans="2:13" ht="12.75">
      <c r="B287" s="509"/>
      <c r="C287" s="444"/>
      <c r="D287" s="12" t="s">
        <v>297</v>
      </c>
      <c r="E287" s="7">
        <v>5800</v>
      </c>
      <c r="F287" s="160"/>
      <c r="G287" s="8">
        <v>2017</v>
      </c>
      <c r="H287" s="160"/>
      <c r="I287" s="8"/>
      <c r="J287" s="10" t="s">
        <v>641</v>
      </c>
      <c r="K287" s="483"/>
      <c r="L287" s="469"/>
      <c r="M287" s="50"/>
    </row>
    <row r="288" spans="2:13" ht="12.75">
      <c r="B288" s="509"/>
      <c r="C288" s="444"/>
      <c r="D288" s="257" t="s">
        <v>299</v>
      </c>
      <c r="E288" s="34">
        <v>30744</v>
      </c>
      <c r="F288" s="179"/>
      <c r="G288" s="35">
        <v>2017</v>
      </c>
      <c r="H288" s="179"/>
      <c r="I288" s="35"/>
      <c r="J288" s="10" t="s">
        <v>670</v>
      </c>
      <c r="K288" s="483"/>
      <c r="L288" s="469"/>
      <c r="M288" s="50"/>
    </row>
    <row r="289" spans="2:13" ht="12.75">
      <c r="B289" s="512"/>
      <c r="C289" s="444"/>
      <c r="D289" s="257" t="s">
        <v>215</v>
      </c>
      <c r="E289" s="34">
        <v>7500</v>
      </c>
      <c r="F289" s="179"/>
      <c r="G289" s="35">
        <v>2017</v>
      </c>
      <c r="H289" s="179"/>
      <c r="I289" s="35"/>
      <c r="J289" s="10" t="s">
        <v>623</v>
      </c>
      <c r="K289" s="483"/>
      <c r="L289" s="469"/>
      <c r="M289" s="50"/>
    </row>
    <row r="290" spans="2:13" ht="30" customHeight="1">
      <c r="B290" s="512"/>
      <c r="C290" s="444"/>
      <c r="D290" s="257" t="s">
        <v>296</v>
      </c>
      <c r="E290" s="34">
        <v>8800</v>
      </c>
      <c r="F290" s="179"/>
      <c r="G290" s="35">
        <v>2017</v>
      </c>
      <c r="H290" s="179"/>
      <c r="I290" s="35"/>
      <c r="J290" s="10" t="s">
        <v>671</v>
      </c>
      <c r="K290" s="483"/>
      <c r="L290" s="469"/>
      <c r="M290" s="50"/>
    </row>
    <row r="291" spans="2:13" ht="12.75">
      <c r="B291" s="512"/>
      <c r="C291" s="444"/>
      <c r="D291" s="155" t="s">
        <v>242</v>
      </c>
      <c r="E291" s="138">
        <v>15500</v>
      </c>
      <c r="F291" s="420" t="s">
        <v>619</v>
      </c>
      <c r="G291" s="421"/>
      <c r="H291" s="421"/>
      <c r="I291" s="422"/>
      <c r="J291" s="10"/>
      <c r="K291" s="483"/>
      <c r="L291" s="469"/>
      <c r="M291" s="50"/>
    </row>
    <row r="292" spans="2:13" ht="12.75">
      <c r="B292" s="512"/>
      <c r="C292" s="444"/>
      <c r="D292" s="155" t="s">
        <v>243</v>
      </c>
      <c r="E292" s="138"/>
      <c r="F292" s="179"/>
      <c r="G292" s="179"/>
      <c r="H292" s="179"/>
      <c r="I292" s="35"/>
      <c r="J292" s="10"/>
      <c r="K292" s="483"/>
      <c r="L292" s="469"/>
      <c r="M292" s="50"/>
    </row>
    <row r="293" spans="2:13" ht="13.5" thickBot="1">
      <c r="B293" s="512"/>
      <c r="C293" s="170"/>
      <c r="D293" s="155"/>
      <c r="E293" s="138"/>
      <c r="F293" s="179"/>
      <c r="G293" s="179"/>
      <c r="H293" s="179"/>
      <c r="I293" s="35"/>
      <c r="J293" s="10"/>
      <c r="K293" s="483"/>
      <c r="L293" s="469"/>
      <c r="M293" s="50"/>
    </row>
    <row r="294" spans="2:13" ht="13.5" thickBot="1">
      <c r="B294" s="510"/>
      <c r="C294" s="288" t="s">
        <v>22</v>
      </c>
      <c r="D294" s="272"/>
      <c r="E294" s="166">
        <f>SUM(E286:E292)</f>
        <v>81144</v>
      </c>
      <c r="F294" s="289"/>
      <c r="G294" s="289"/>
      <c r="H294" s="289"/>
      <c r="I294" s="271"/>
      <c r="J294" s="82"/>
      <c r="K294" s="484"/>
      <c r="L294" s="470"/>
      <c r="M294" s="50"/>
    </row>
    <row r="295" spans="2:13" ht="26.25">
      <c r="B295" s="514">
        <v>24</v>
      </c>
      <c r="C295" s="445" t="s">
        <v>35</v>
      </c>
      <c r="D295" s="6" t="s">
        <v>301</v>
      </c>
      <c r="E295" s="7">
        <v>18500</v>
      </c>
      <c r="F295" s="8"/>
      <c r="G295" s="8">
        <v>2017</v>
      </c>
      <c r="H295" s="19"/>
      <c r="I295" s="19"/>
      <c r="J295" s="10"/>
      <c r="K295" s="483">
        <v>46</v>
      </c>
      <c r="L295" s="469" t="s">
        <v>626</v>
      </c>
      <c r="M295" s="50"/>
    </row>
    <row r="296" spans="2:13" ht="39">
      <c r="B296" s="514"/>
      <c r="C296" s="446"/>
      <c r="D296" s="6" t="s">
        <v>300</v>
      </c>
      <c r="E296" s="7">
        <v>8500</v>
      </c>
      <c r="F296" s="160"/>
      <c r="G296" s="8">
        <v>2017</v>
      </c>
      <c r="H296" s="160"/>
      <c r="I296" s="19"/>
      <c r="J296" s="10" t="s">
        <v>632</v>
      </c>
      <c r="K296" s="483"/>
      <c r="L296" s="469"/>
      <c r="M296" s="50"/>
    </row>
    <row r="297" spans="2:13" ht="12.75">
      <c r="B297" s="514"/>
      <c r="C297" s="446"/>
      <c r="D297" s="6" t="s">
        <v>302</v>
      </c>
      <c r="E297" s="7">
        <v>8200</v>
      </c>
      <c r="F297" s="160"/>
      <c r="G297" s="8">
        <v>2017</v>
      </c>
      <c r="H297" s="160"/>
      <c r="I297" s="19"/>
      <c r="J297" s="10" t="s">
        <v>641</v>
      </c>
      <c r="K297" s="483"/>
      <c r="L297" s="469"/>
      <c r="M297" s="50"/>
    </row>
    <row r="298" spans="2:13" ht="12.75">
      <c r="B298" s="509"/>
      <c r="C298" s="447"/>
      <c r="D298" s="42" t="s">
        <v>212</v>
      </c>
      <c r="E298" s="34">
        <v>7500</v>
      </c>
      <c r="F298" s="179"/>
      <c r="G298" s="35">
        <v>2017</v>
      </c>
      <c r="H298" s="179"/>
      <c r="I298" s="8"/>
      <c r="J298" s="10" t="s">
        <v>670</v>
      </c>
      <c r="K298" s="483"/>
      <c r="L298" s="469"/>
      <c r="M298" s="50"/>
    </row>
    <row r="299" spans="2:13" ht="26.25">
      <c r="B299" s="509"/>
      <c r="C299" s="447"/>
      <c r="D299" s="42" t="s">
        <v>216</v>
      </c>
      <c r="E299" s="34">
        <v>10990</v>
      </c>
      <c r="F299" s="179"/>
      <c r="G299" s="35">
        <v>2017</v>
      </c>
      <c r="H299" s="179"/>
      <c r="I299" s="8"/>
      <c r="J299" s="10" t="s">
        <v>623</v>
      </c>
      <c r="K299" s="483"/>
      <c r="L299" s="469"/>
      <c r="M299" s="50"/>
    </row>
    <row r="300" spans="2:13" ht="12.75">
      <c r="B300" s="509"/>
      <c r="C300" s="447"/>
      <c r="D300" s="107" t="s">
        <v>242</v>
      </c>
      <c r="E300" s="138">
        <v>21000</v>
      </c>
      <c r="F300" s="420" t="s">
        <v>619</v>
      </c>
      <c r="G300" s="421"/>
      <c r="H300" s="421"/>
      <c r="I300" s="423"/>
      <c r="J300" s="10" t="s">
        <v>624</v>
      </c>
      <c r="K300" s="483"/>
      <c r="L300" s="469"/>
      <c r="M300" s="50"/>
    </row>
    <row r="301" spans="2:13" ht="12.75">
      <c r="B301" s="509"/>
      <c r="C301" s="448"/>
      <c r="D301" s="107" t="s">
        <v>243</v>
      </c>
      <c r="E301" s="138"/>
      <c r="F301" s="179"/>
      <c r="G301" s="179"/>
      <c r="H301" s="179"/>
      <c r="I301" s="8"/>
      <c r="J301" s="10" t="s">
        <v>625</v>
      </c>
      <c r="K301" s="483"/>
      <c r="L301" s="469"/>
      <c r="M301" s="50"/>
    </row>
    <row r="302" spans="2:13" ht="13.5" thickBot="1">
      <c r="B302" s="512"/>
      <c r="C302" s="170"/>
      <c r="D302" s="107"/>
      <c r="E302" s="138"/>
      <c r="F302" s="179"/>
      <c r="G302" s="179"/>
      <c r="H302" s="179"/>
      <c r="I302" s="35"/>
      <c r="J302" s="10"/>
      <c r="K302" s="483"/>
      <c r="L302" s="469"/>
      <c r="M302" s="50"/>
    </row>
    <row r="303" spans="2:13" ht="13.5" thickBot="1">
      <c r="B303" s="513"/>
      <c r="C303" s="288" t="s">
        <v>22</v>
      </c>
      <c r="D303" s="272"/>
      <c r="E303" s="166">
        <f>SUM(E295:E301)</f>
        <v>74690</v>
      </c>
      <c r="F303" s="289"/>
      <c r="G303" s="289"/>
      <c r="H303" s="289"/>
      <c r="I303" s="271"/>
      <c r="J303" s="82"/>
      <c r="K303" s="484"/>
      <c r="L303" s="470"/>
      <c r="M303" s="50"/>
    </row>
    <row r="304" spans="2:13" ht="26.25">
      <c r="B304" s="508">
        <v>25</v>
      </c>
      <c r="C304" s="443" t="s">
        <v>36</v>
      </c>
      <c r="D304" s="75" t="s">
        <v>242</v>
      </c>
      <c r="E304" s="113">
        <v>33527</v>
      </c>
      <c r="F304" s="440" t="s">
        <v>619</v>
      </c>
      <c r="G304" s="441"/>
      <c r="H304" s="441"/>
      <c r="I304" s="442"/>
      <c r="J304" s="5" t="s">
        <v>632</v>
      </c>
      <c r="K304" s="482">
        <v>50</v>
      </c>
      <c r="L304" s="468" t="s">
        <v>626</v>
      </c>
      <c r="M304" s="50"/>
    </row>
    <row r="305" spans="2:13" ht="12.75">
      <c r="B305" s="509"/>
      <c r="C305" s="444"/>
      <c r="D305" s="107" t="s">
        <v>243</v>
      </c>
      <c r="E305" s="65"/>
      <c r="F305" s="8"/>
      <c r="G305" s="8"/>
      <c r="H305" s="8"/>
      <c r="I305" s="8"/>
      <c r="J305" s="10" t="s">
        <v>641</v>
      </c>
      <c r="K305" s="483"/>
      <c r="L305" s="469"/>
      <c r="M305" s="50"/>
    </row>
    <row r="306" spans="2:13" ht="12.75">
      <c r="B306" s="509"/>
      <c r="C306" s="444"/>
      <c r="D306" s="6"/>
      <c r="E306" s="18"/>
      <c r="F306" s="8"/>
      <c r="G306" s="8"/>
      <c r="H306" s="8"/>
      <c r="I306" s="8"/>
      <c r="J306" s="10" t="s">
        <v>642</v>
      </c>
      <c r="K306" s="483"/>
      <c r="L306" s="469"/>
      <c r="M306" s="50"/>
    </row>
    <row r="307" spans="2:13" ht="12.75">
      <c r="B307" s="509"/>
      <c r="C307" s="444"/>
      <c r="D307" s="6"/>
      <c r="E307" s="7"/>
      <c r="F307" s="8"/>
      <c r="G307" s="8"/>
      <c r="H307" s="8"/>
      <c r="I307" s="8"/>
      <c r="J307" s="10"/>
      <c r="K307" s="483"/>
      <c r="L307" s="469"/>
      <c r="M307" s="50"/>
    </row>
    <row r="308" spans="2:13" ht="17.25" customHeight="1">
      <c r="B308" s="509"/>
      <c r="C308" s="444"/>
      <c r="D308" s="6"/>
      <c r="E308" s="18"/>
      <c r="F308" s="8"/>
      <c r="G308" s="8"/>
      <c r="H308" s="8"/>
      <c r="I308" s="8"/>
      <c r="J308" s="10" t="s">
        <v>625</v>
      </c>
      <c r="K308" s="483"/>
      <c r="L308" s="469"/>
      <c r="M308" s="50"/>
    </row>
    <row r="309" spans="2:13" ht="12.75">
      <c r="B309" s="509"/>
      <c r="C309" s="444"/>
      <c r="D309" s="75"/>
      <c r="E309" s="88"/>
      <c r="F309" s="8"/>
      <c r="G309" s="8"/>
      <c r="H309" s="8"/>
      <c r="I309" s="8"/>
      <c r="J309" s="10" t="s">
        <v>623</v>
      </c>
      <c r="K309" s="483"/>
      <c r="L309" s="469"/>
      <c r="M309" s="50"/>
    </row>
    <row r="310" spans="2:13" ht="13.5" thickBot="1">
      <c r="B310" s="512"/>
      <c r="C310" s="444"/>
      <c r="D310" s="107"/>
      <c r="E310" s="138"/>
      <c r="F310" s="179"/>
      <c r="G310" s="179"/>
      <c r="H310" s="179"/>
      <c r="I310" s="179"/>
      <c r="J310" s="10" t="s">
        <v>624</v>
      </c>
      <c r="K310" s="483"/>
      <c r="L310" s="469"/>
      <c r="M310" s="50"/>
    </row>
    <row r="311" spans="2:13" ht="13.5" thickBot="1">
      <c r="B311" s="510"/>
      <c r="C311" s="335" t="s">
        <v>22</v>
      </c>
      <c r="D311" s="284"/>
      <c r="E311" s="166">
        <f>SUM(E304:E309)</f>
        <v>33527</v>
      </c>
      <c r="F311" s="289"/>
      <c r="G311" s="289"/>
      <c r="H311" s="289"/>
      <c r="I311" s="271"/>
      <c r="J311" s="82"/>
      <c r="K311" s="484"/>
      <c r="L311" s="470"/>
      <c r="M311" s="50"/>
    </row>
    <row r="312" spans="2:13" ht="31.5" customHeight="1">
      <c r="B312" s="509">
        <v>26</v>
      </c>
      <c r="C312" s="447" t="s">
        <v>3</v>
      </c>
      <c r="D312" s="17" t="s">
        <v>186</v>
      </c>
      <c r="E312" s="18">
        <v>12800</v>
      </c>
      <c r="F312" s="371"/>
      <c r="G312" s="46">
        <v>2017</v>
      </c>
      <c r="H312" s="371"/>
      <c r="I312" s="36"/>
      <c r="J312" s="37" t="s">
        <v>632</v>
      </c>
      <c r="K312" s="479">
        <v>48</v>
      </c>
      <c r="L312" s="471" t="s">
        <v>626</v>
      </c>
      <c r="M312" s="50"/>
    </row>
    <row r="313" spans="2:13" ht="12.75">
      <c r="B313" s="509"/>
      <c r="C313" s="447"/>
      <c r="D313" s="6" t="s">
        <v>305</v>
      </c>
      <c r="E313" s="7">
        <v>11980</v>
      </c>
      <c r="F313" s="180"/>
      <c r="G313" s="27">
        <v>2017</v>
      </c>
      <c r="H313" s="180"/>
      <c r="I313" s="27"/>
      <c r="J313" s="38" t="s">
        <v>641</v>
      </c>
      <c r="K313" s="479"/>
      <c r="L313" s="471"/>
      <c r="M313" s="50"/>
    </row>
    <row r="314" spans="2:13" ht="12.75">
      <c r="B314" s="509"/>
      <c r="C314" s="447"/>
      <c r="D314" s="42" t="s">
        <v>131</v>
      </c>
      <c r="E314" s="34">
        <v>16590</v>
      </c>
      <c r="F314" s="181"/>
      <c r="G314" s="110">
        <v>2017</v>
      </c>
      <c r="H314" s="181"/>
      <c r="I314" s="27"/>
      <c r="J314" s="38" t="s">
        <v>651</v>
      </c>
      <c r="K314" s="479"/>
      <c r="L314" s="471"/>
      <c r="M314" s="50"/>
    </row>
    <row r="315" spans="2:13" ht="39">
      <c r="B315" s="509"/>
      <c r="C315" s="447"/>
      <c r="D315" s="42" t="s">
        <v>304</v>
      </c>
      <c r="E315" s="34">
        <v>5650</v>
      </c>
      <c r="F315" s="181"/>
      <c r="G315" s="110">
        <v>2017</v>
      </c>
      <c r="H315" s="181"/>
      <c r="I315" s="27"/>
      <c r="J315" s="90" t="s">
        <v>675</v>
      </c>
      <c r="K315" s="479"/>
      <c r="L315" s="471"/>
      <c r="M315" s="50"/>
    </row>
    <row r="316" spans="2:13" ht="26.25">
      <c r="B316" s="509"/>
      <c r="C316" s="447"/>
      <c r="D316" s="6" t="s">
        <v>217</v>
      </c>
      <c r="E316" s="7">
        <v>18500</v>
      </c>
      <c r="F316" s="180"/>
      <c r="G316" s="27">
        <v>2017</v>
      </c>
      <c r="H316" s="27"/>
      <c r="I316" s="27"/>
      <c r="J316" s="38"/>
      <c r="K316" s="479"/>
      <c r="L316" s="471"/>
      <c r="M316" s="50"/>
    </row>
    <row r="317" spans="2:13" ht="15" customHeight="1">
      <c r="B317" s="509"/>
      <c r="C317" s="447"/>
      <c r="D317" s="75" t="s">
        <v>242</v>
      </c>
      <c r="E317" s="76">
        <v>8500</v>
      </c>
      <c r="F317" s="433" t="s">
        <v>619</v>
      </c>
      <c r="G317" s="434"/>
      <c r="H317" s="434"/>
      <c r="I317" s="435"/>
      <c r="J317" s="38"/>
      <c r="K317" s="479"/>
      <c r="L317" s="471"/>
      <c r="M317" s="50"/>
    </row>
    <row r="318" spans="2:13" ht="15.75" customHeight="1" thickBot="1">
      <c r="B318" s="509"/>
      <c r="C318" s="448"/>
      <c r="D318" s="155" t="s">
        <v>243</v>
      </c>
      <c r="E318" s="138"/>
      <c r="F318" s="110"/>
      <c r="G318" s="35"/>
      <c r="H318" s="110"/>
      <c r="I318" s="110"/>
      <c r="J318" s="38"/>
      <c r="K318" s="479"/>
      <c r="L318" s="471"/>
      <c r="M318" s="50"/>
    </row>
    <row r="319" spans="2:13" ht="13.5" thickBot="1">
      <c r="B319" s="513"/>
      <c r="C319" s="288" t="s">
        <v>22</v>
      </c>
      <c r="D319" s="272"/>
      <c r="E319" s="166">
        <f>SUM(E312:E317)</f>
        <v>74020</v>
      </c>
      <c r="F319" s="289"/>
      <c r="G319" s="289"/>
      <c r="H319" s="289"/>
      <c r="I319" s="271"/>
      <c r="J319" s="300"/>
      <c r="K319" s="480"/>
      <c r="L319" s="472"/>
      <c r="M319" s="50"/>
    </row>
    <row r="320" spans="2:13" ht="26.25" customHeight="1">
      <c r="B320" s="509">
        <v>27</v>
      </c>
      <c r="C320" s="446" t="s">
        <v>117</v>
      </c>
      <c r="D320" s="12" t="s">
        <v>307</v>
      </c>
      <c r="E320" s="18">
        <v>18200</v>
      </c>
      <c r="F320" s="19"/>
      <c r="G320" s="8">
        <v>2017</v>
      </c>
      <c r="H320" s="19"/>
      <c r="I320" s="20"/>
      <c r="J320" s="10"/>
      <c r="K320" s="485">
        <v>52</v>
      </c>
      <c r="L320" s="471" t="s">
        <v>626</v>
      </c>
      <c r="M320" s="50"/>
    </row>
    <row r="321" spans="2:13" ht="39.75" customHeight="1">
      <c r="B321" s="509"/>
      <c r="C321" s="446"/>
      <c r="D321" s="17" t="s">
        <v>306</v>
      </c>
      <c r="E321" s="18">
        <v>14520</v>
      </c>
      <c r="F321" s="19"/>
      <c r="G321" s="19">
        <v>2017</v>
      </c>
      <c r="H321" s="19"/>
      <c r="I321" s="20"/>
      <c r="J321" s="10" t="s">
        <v>632</v>
      </c>
      <c r="K321" s="485"/>
      <c r="L321" s="471"/>
      <c r="M321" s="50"/>
    </row>
    <row r="322" spans="2:13" ht="12.75">
      <c r="B322" s="509"/>
      <c r="C322" s="446"/>
      <c r="D322" s="6" t="s">
        <v>232</v>
      </c>
      <c r="E322" s="7">
        <v>7500</v>
      </c>
      <c r="F322" s="8"/>
      <c r="G322" s="8">
        <v>2017</v>
      </c>
      <c r="H322" s="19"/>
      <c r="I322" s="8"/>
      <c r="J322" s="10" t="s">
        <v>641</v>
      </c>
      <c r="K322" s="485"/>
      <c r="L322" s="471"/>
      <c r="M322" s="50"/>
    </row>
    <row r="323" spans="2:13" ht="26.25">
      <c r="B323" s="509"/>
      <c r="C323" s="446"/>
      <c r="D323" s="6" t="s">
        <v>309</v>
      </c>
      <c r="E323" s="7">
        <v>8500</v>
      </c>
      <c r="F323" s="8"/>
      <c r="G323" s="8">
        <v>2017</v>
      </c>
      <c r="H323" s="19"/>
      <c r="I323" s="8"/>
      <c r="J323" s="10" t="s">
        <v>651</v>
      </c>
      <c r="K323" s="485"/>
      <c r="L323" s="471"/>
      <c r="M323" s="50"/>
    </row>
    <row r="324" spans="2:13" ht="12.75">
      <c r="B324" s="509"/>
      <c r="C324" s="446"/>
      <c r="D324" s="75" t="s">
        <v>242</v>
      </c>
      <c r="E324" s="76">
        <v>8500</v>
      </c>
      <c r="F324" s="436" t="s">
        <v>619</v>
      </c>
      <c r="G324" s="437"/>
      <c r="H324" s="437"/>
      <c r="I324" s="438"/>
      <c r="J324" s="10" t="s">
        <v>623</v>
      </c>
      <c r="K324" s="485"/>
      <c r="L324" s="471"/>
      <c r="M324" s="50"/>
    </row>
    <row r="325" spans="2:13" ht="12.75">
      <c r="B325" s="509"/>
      <c r="C325" s="446"/>
      <c r="D325" s="75" t="s">
        <v>243</v>
      </c>
      <c r="E325" s="76"/>
      <c r="F325" s="160"/>
      <c r="G325" s="160"/>
      <c r="H325" s="160"/>
      <c r="I325" s="160"/>
      <c r="J325" s="10" t="s">
        <v>624</v>
      </c>
      <c r="K325" s="485"/>
      <c r="L325" s="471"/>
      <c r="M325" s="50"/>
    </row>
    <row r="326" spans="2:13" ht="13.5" thickBot="1">
      <c r="B326" s="509"/>
      <c r="C326" s="444"/>
      <c r="D326" s="155"/>
      <c r="E326" s="174"/>
      <c r="F326" s="175"/>
      <c r="G326" s="175"/>
      <c r="H326" s="175"/>
      <c r="I326" s="301"/>
      <c r="J326" s="10" t="s">
        <v>672</v>
      </c>
      <c r="K326" s="485"/>
      <c r="L326" s="471"/>
      <c r="M326" s="50"/>
    </row>
    <row r="327" spans="2:13" ht="13.5" thickBot="1">
      <c r="B327" s="510"/>
      <c r="C327" s="288" t="s">
        <v>22</v>
      </c>
      <c r="D327" s="272"/>
      <c r="E327" s="166">
        <f>SUM(E320:E325)</f>
        <v>57220</v>
      </c>
      <c r="F327" s="289"/>
      <c r="G327" s="289"/>
      <c r="H327" s="289"/>
      <c r="I327" s="271"/>
      <c r="J327" s="82"/>
      <c r="K327" s="484"/>
      <c r="L327" s="472"/>
      <c r="M327" s="50"/>
    </row>
    <row r="328" spans="2:13" ht="26.25">
      <c r="B328" s="509">
        <v>28</v>
      </c>
      <c r="C328" s="458" t="s">
        <v>2</v>
      </c>
      <c r="D328" s="12" t="s">
        <v>310</v>
      </c>
      <c r="E328" s="28">
        <v>8500</v>
      </c>
      <c r="F328" s="19"/>
      <c r="G328" s="8">
        <v>2017</v>
      </c>
      <c r="H328" s="32"/>
      <c r="I328" s="32"/>
      <c r="J328" s="10" t="s">
        <v>673</v>
      </c>
      <c r="K328" s="483">
        <v>49</v>
      </c>
      <c r="L328" s="469" t="s">
        <v>626</v>
      </c>
      <c r="M328" s="50"/>
    </row>
    <row r="329" spans="2:13" ht="12.75">
      <c r="B329" s="509"/>
      <c r="C329" s="459"/>
      <c r="D329" s="17" t="s">
        <v>149</v>
      </c>
      <c r="E329" s="7">
        <v>8200</v>
      </c>
      <c r="F329" s="8"/>
      <c r="G329" s="8">
        <v>2017</v>
      </c>
      <c r="H329" s="8"/>
      <c r="I329" s="8"/>
      <c r="J329" s="10" t="s">
        <v>642</v>
      </c>
      <c r="K329" s="483"/>
      <c r="L329" s="469"/>
      <c r="M329" s="50"/>
    </row>
    <row r="330" spans="2:13" ht="42" customHeight="1">
      <c r="B330" s="509"/>
      <c r="C330" s="459"/>
      <c r="D330" s="6" t="s">
        <v>311</v>
      </c>
      <c r="E330" s="7">
        <v>5850</v>
      </c>
      <c r="F330" s="8"/>
      <c r="G330" s="27">
        <v>2017</v>
      </c>
      <c r="H330" s="8"/>
      <c r="I330" s="8"/>
      <c r="J330" s="10" t="s">
        <v>674</v>
      </c>
      <c r="K330" s="483"/>
      <c r="L330" s="469"/>
      <c r="M330" s="50"/>
    </row>
    <row r="331" spans="2:13" ht="12.75">
      <c r="B331" s="509"/>
      <c r="C331" s="459"/>
      <c r="D331" s="107" t="s">
        <v>242</v>
      </c>
      <c r="E331" s="138">
        <v>18769</v>
      </c>
      <c r="F331" s="420" t="s">
        <v>619</v>
      </c>
      <c r="G331" s="421"/>
      <c r="H331" s="421"/>
      <c r="I331" s="423"/>
      <c r="J331" s="10" t="s">
        <v>625</v>
      </c>
      <c r="K331" s="483"/>
      <c r="L331" s="469"/>
      <c r="M331" s="50"/>
    </row>
    <row r="332" spans="2:13" ht="13.5" thickBot="1">
      <c r="B332" s="509"/>
      <c r="C332" s="459"/>
      <c r="D332" s="107" t="s">
        <v>243</v>
      </c>
      <c r="E332" s="138"/>
      <c r="F332" s="179"/>
      <c r="G332" s="179"/>
      <c r="H332" s="35"/>
      <c r="I332" s="35"/>
      <c r="J332" s="10"/>
      <c r="K332" s="483"/>
      <c r="L332" s="469"/>
      <c r="M332" s="50"/>
    </row>
    <row r="333" spans="2:13" ht="13.5" thickBot="1">
      <c r="B333" s="513"/>
      <c r="C333" s="288" t="s">
        <v>22</v>
      </c>
      <c r="D333" s="272"/>
      <c r="E333" s="166">
        <f>SUM(E328:E331)</f>
        <v>41319</v>
      </c>
      <c r="F333" s="289"/>
      <c r="G333" s="289"/>
      <c r="H333" s="289"/>
      <c r="I333" s="271"/>
      <c r="J333" s="82"/>
      <c r="K333" s="484"/>
      <c r="L333" s="470"/>
      <c r="M333" s="50"/>
    </row>
    <row r="334" spans="2:13" ht="25.5" customHeight="1">
      <c r="B334" s="509">
        <v>29</v>
      </c>
      <c r="C334" s="458" t="s">
        <v>113</v>
      </c>
      <c r="D334" s="12" t="s">
        <v>562</v>
      </c>
      <c r="E334" s="7">
        <v>8500</v>
      </c>
      <c r="F334" s="160"/>
      <c r="G334" s="8">
        <v>2017</v>
      </c>
      <c r="H334" s="160"/>
      <c r="I334" s="19"/>
      <c r="J334" s="5" t="s">
        <v>632</v>
      </c>
      <c r="K334" s="483">
        <v>52</v>
      </c>
      <c r="L334" s="469" t="s">
        <v>626</v>
      </c>
      <c r="M334" s="50"/>
    </row>
    <row r="335" spans="2:13" ht="41.25" customHeight="1">
      <c r="B335" s="509"/>
      <c r="C335" s="459"/>
      <c r="D335" s="6" t="s">
        <v>563</v>
      </c>
      <c r="E335" s="7">
        <v>4500</v>
      </c>
      <c r="F335" s="160"/>
      <c r="G335" s="8">
        <v>2017</v>
      </c>
      <c r="H335" s="160"/>
      <c r="I335" s="20"/>
      <c r="J335" s="10" t="s">
        <v>676</v>
      </c>
      <c r="K335" s="485"/>
      <c r="L335" s="469"/>
      <c r="M335" s="50"/>
    </row>
    <row r="336" spans="2:13" ht="26.25">
      <c r="B336" s="509"/>
      <c r="C336" s="459"/>
      <c r="D336" s="42" t="s">
        <v>312</v>
      </c>
      <c r="E336" s="34">
        <v>5600</v>
      </c>
      <c r="F336" s="179"/>
      <c r="G336" s="35">
        <v>2017</v>
      </c>
      <c r="H336" s="179"/>
      <c r="I336" s="20"/>
      <c r="J336" s="10" t="s">
        <v>674</v>
      </c>
      <c r="K336" s="485"/>
      <c r="L336" s="469"/>
      <c r="M336" s="50"/>
    </row>
    <row r="337" spans="2:13" ht="12.75">
      <c r="B337" s="509"/>
      <c r="C337" s="459"/>
      <c r="D337" s="42" t="s">
        <v>232</v>
      </c>
      <c r="E337" s="34">
        <v>7500</v>
      </c>
      <c r="F337" s="179"/>
      <c r="G337" s="35">
        <v>2017</v>
      </c>
      <c r="H337" s="179"/>
      <c r="I337" s="9"/>
      <c r="J337" s="10" t="s">
        <v>625</v>
      </c>
      <c r="K337" s="485"/>
      <c r="L337" s="469"/>
      <c r="M337" s="50"/>
    </row>
    <row r="338" spans="2:13" ht="12.75">
      <c r="B338" s="509"/>
      <c r="C338" s="459"/>
      <c r="D338" s="75" t="s">
        <v>242</v>
      </c>
      <c r="E338" s="76">
        <v>12000</v>
      </c>
      <c r="F338" s="420" t="s">
        <v>619</v>
      </c>
      <c r="G338" s="421"/>
      <c r="H338" s="421"/>
      <c r="I338" s="423"/>
      <c r="J338" s="10"/>
      <c r="K338" s="485"/>
      <c r="L338" s="469"/>
      <c r="M338" s="50"/>
    </row>
    <row r="339" spans="2:13" ht="13.5" thickBot="1">
      <c r="B339" s="509"/>
      <c r="C339" s="459"/>
      <c r="D339" s="107" t="s">
        <v>243</v>
      </c>
      <c r="E339" s="138"/>
      <c r="F339" s="179"/>
      <c r="G339" s="179"/>
      <c r="H339" s="35"/>
      <c r="I339" s="54"/>
      <c r="J339" s="10"/>
      <c r="K339" s="485"/>
      <c r="L339" s="469"/>
      <c r="M339" s="50"/>
    </row>
    <row r="340" spans="2:13" ht="13.5" thickBot="1">
      <c r="B340" s="510"/>
      <c r="C340" s="302" t="s">
        <v>22</v>
      </c>
      <c r="D340" s="303"/>
      <c r="E340" s="166">
        <f>SUM(E334:E338)</f>
        <v>38100</v>
      </c>
      <c r="F340" s="289"/>
      <c r="G340" s="289"/>
      <c r="H340" s="289"/>
      <c r="I340" s="271"/>
      <c r="J340" s="82"/>
      <c r="K340" s="484"/>
      <c r="L340" s="470"/>
      <c r="M340" s="50"/>
    </row>
    <row r="341" spans="2:13" ht="26.25">
      <c r="B341" s="514">
        <v>30</v>
      </c>
      <c r="C341" s="458" t="s">
        <v>37</v>
      </c>
      <c r="D341" s="12" t="s">
        <v>314</v>
      </c>
      <c r="E341" s="28">
        <v>13850</v>
      </c>
      <c r="F341" s="19"/>
      <c r="G341" s="8">
        <v>2017</v>
      </c>
      <c r="H341" s="19"/>
      <c r="I341" s="19"/>
      <c r="J341" s="74" t="s">
        <v>678</v>
      </c>
      <c r="K341" s="482">
        <v>50</v>
      </c>
      <c r="L341" s="468" t="s">
        <v>626</v>
      </c>
      <c r="M341" s="50"/>
    </row>
    <row r="342" spans="2:13" ht="39">
      <c r="B342" s="514"/>
      <c r="C342" s="459"/>
      <c r="D342" s="6" t="s">
        <v>315</v>
      </c>
      <c r="E342" s="7">
        <v>5550</v>
      </c>
      <c r="F342" s="160"/>
      <c r="G342" s="8">
        <v>2017</v>
      </c>
      <c r="H342" s="160"/>
      <c r="I342" s="19"/>
      <c r="J342" s="77" t="s">
        <v>679</v>
      </c>
      <c r="K342" s="483"/>
      <c r="L342" s="469"/>
      <c r="M342" s="50"/>
    </row>
    <row r="343" spans="2:13" ht="12.75">
      <c r="B343" s="514"/>
      <c r="C343" s="459"/>
      <c r="D343" s="42" t="s">
        <v>232</v>
      </c>
      <c r="E343" s="7">
        <v>7500</v>
      </c>
      <c r="F343" s="160"/>
      <c r="G343" s="8">
        <v>2017</v>
      </c>
      <c r="H343" s="160"/>
      <c r="I343" s="19"/>
      <c r="J343" s="77" t="s">
        <v>641</v>
      </c>
      <c r="K343" s="483"/>
      <c r="L343" s="469"/>
      <c r="M343" s="50"/>
    </row>
    <row r="344" spans="2:13" ht="12.75">
      <c r="B344" s="514"/>
      <c r="C344" s="459"/>
      <c r="D344" s="42" t="s">
        <v>313</v>
      </c>
      <c r="E344" s="34">
        <v>10980</v>
      </c>
      <c r="F344" s="179"/>
      <c r="G344" s="35">
        <v>2017</v>
      </c>
      <c r="H344" s="179"/>
      <c r="I344" s="19"/>
      <c r="J344" s="77" t="s">
        <v>623</v>
      </c>
      <c r="K344" s="483"/>
      <c r="L344" s="469"/>
      <c r="M344" s="50"/>
    </row>
    <row r="345" spans="2:13" ht="26.25">
      <c r="B345" s="509"/>
      <c r="C345" s="459"/>
      <c r="D345" s="42" t="s">
        <v>316</v>
      </c>
      <c r="E345" s="34">
        <v>14800</v>
      </c>
      <c r="F345" s="179"/>
      <c r="G345" s="35">
        <v>2017</v>
      </c>
      <c r="H345" s="179"/>
      <c r="I345" s="32"/>
      <c r="J345" s="362" t="s">
        <v>624</v>
      </c>
      <c r="K345" s="483"/>
      <c r="L345" s="469"/>
      <c r="M345" s="50"/>
    </row>
    <row r="346" spans="2:13" ht="12.75">
      <c r="B346" s="509"/>
      <c r="C346" s="459"/>
      <c r="D346" s="107" t="s">
        <v>242</v>
      </c>
      <c r="E346" s="138">
        <v>35700</v>
      </c>
      <c r="F346" s="420" t="s">
        <v>619</v>
      </c>
      <c r="G346" s="421"/>
      <c r="H346" s="421"/>
      <c r="I346" s="423"/>
      <c r="J346" s="77"/>
      <c r="K346" s="483"/>
      <c r="L346" s="469"/>
      <c r="M346" s="50"/>
    </row>
    <row r="347" spans="2:13" ht="12.75">
      <c r="B347" s="509"/>
      <c r="C347" s="459"/>
      <c r="D347" s="107" t="s">
        <v>243</v>
      </c>
      <c r="E347" s="138"/>
      <c r="F347" s="179"/>
      <c r="G347" s="179"/>
      <c r="H347" s="179"/>
      <c r="I347" s="8"/>
      <c r="J347" s="77"/>
      <c r="K347" s="483"/>
      <c r="L347" s="469"/>
      <c r="M347" s="50"/>
    </row>
    <row r="348" spans="2:13" ht="13.5" thickBot="1">
      <c r="B348" s="509"/>
      <c r="C348" s="459"/>
      <c r="D348" s="107"/>
      <c r="E348" s="138"/>
      <c r="F348" s="179"/>
      <c r="G348" s="179"/>
      <c r="H348" s="179"/>
      <c r="I348" s="35"/>
      <c r="J348" s="10"/>
      <c r="K348" s="483"/>
      <c r="L348" s="469"/>
      <c r="M348" s="50"/>
    </row>
    <row r="349" spans="2:13" ht="13.5" thickBot="1">
      <c r="B349" s="513"/>
      <c r="C349" s="302" t="s">
        <v>22</v>
      </c>
      <c r="D349" s="272"/>
      <c r="E349" s="166">
        <f>SUM(E341:E347)</f>
        <v>88380</v>
      </c>
      <c r="F349" s="289"/>
      <c r="G349" s="289"/>
      <c r="H349" s="289"/>
      <c r="I349" s="271"/>
      <c r="J349" s="82"/>
      <c r="K349" s="484"/>
      <c r="L349" s="470"/>
      <c r="M349" s="50"/>
    </row>
    <row r="350" spans="2:13" ht="26.25">
      <c r="B350" s="508">
        <v>31</v>
      </c>
      <c r="C350" s="465" t="s">
        <v>38</v>
      </c>
      <c r="D350" s="12" t="s">
        <v>149</v>
      </c>
      <c r="E350" s="7">
        <v>12500</v>
      </c>
      <c r="F350" s="8"/>
      <c r="G350" s="8">
        <v>2017</v>
      </c>
      <c r="H350" s="3"/>
      <c r="I350" s="3"/>
      <c r="J350" s="10" t="s">
        <v>632</v>
      </c>
      <c r="K350" s="482">
        <v>43</v>
      </c>
      <c r="L350" s="468" t="s">
        <v>680</v>
      </c>
      <c r="M350" s="50"/>
    </row>
    <row r="351" spans="2:13" ht="39">
      <c r="B351" s="514"/>
      <c r="C351" s="529"/>
      <c r="D351" s="6" t="s">
        <v>318</v>
      </c>
      <c r="E351" s="7">
        <v>13500</v>
      </c>
      <c r="F351" s="160"/>
      <c r="G351" s="8">
        <v>2017</v>
      </c>
      <c r="H351" s="160" t="s">
        <v>136</v>
      </c>
      <c r="I351" s="8"/>
      <c r="J351" s="100" t="s">
        <v>681</v>
      </c>
      <c r="K351" s="483"/>
      <c r="L351" s="469"/>
      <c r="M351" s="50"/>
    </row>
    <row r="352" spans="2:13" ht="12.75">
      <c r="B352" s="514"/>
      <c r="C352" s="529"/>
      <c r="D352" s="12" t="s">
        <v>317</v>
      </c>
      <c r="E352" s="7">
        <v>2100</v>
      </c>
      <c r="F352" s="160"/>
      <c r="G352" s="8">
        <v>2017</v>
      </c>
      <c r="H352" s="160"/>
      <c r="I352" s="8"/>
      <c r="J352" s="10" t="s">
        <v>623</v>
      </c>
      <c r="K352" s="483"/>
      <c r="L352" s="469"/>
      <c r="M352" s="50"/>
    </row>
    <row r="353" spans="2:13" ht="12.75">
      <c r="B353" s="514"/>
      <c r="C353" s="529"/>
      <c r="D353" s="12" t="s">
        <v>232</v>
      </c>
      <c r="E353" s="76">
        <v>6500</v>
      </c>
      <c r="F353" s="89"/>
      <c r="G353" s="32">
        <v>2017</v>
      </c>
      <c r="H353" s="106"/>
      <c r="I353" s="11"/>
      <c r="J353" s="10" t="s">
        <v>624</v>
      </c>
      <c r="K353" s="483"/>
      <c r="L353" s="469"/>
      <c r="M353" s="50"/>
    </row>
    <row r="354" spans="2:13" ht="12.75">
      <c r="B354" s="514"/>
      <c r="C354" s="529"/>
      <c r="D354" s="105" t="s">
        <v>242</v>
      </c>
      <c r="E354" s="76">
        <v>23500</v>
      </c>
      <c r="F354" s="427" t="s">
        <v>619</v>
      </c>
      <c r="G354" s="428"/>
      <c r="H354" s="428"/>
      <c r="I354" s="429"/>
      <c r="J354" s="10"/>
      <c r="K354" s="483"/>
      <c r="L354" s="469"/>
      <c r="M354" s="50"/>
    </row>
    <row r="355" spans="2:13" ht="13.5" thickBot="1">
      <c r="B355" s="514"/>
      <c r="C355" s="459"/>
      <c r="D355" s="155" t="s">
        <v>243</v>
      </c>
      <c r="E355" s="239"/>
      <c r="F355" s="179"/>
      <c r="G355" s="179"/>
      <c r="H355" s="35"/>
      <c r="I355" s="35"/>
      <c r="J355" s="10"/>
      <c r="K355" s="483"/>
      <c r="L355" s="469"/>
      <c r="M355" s="50"/>
    </row>
    <row r="356" spans="2:13" ht="13.5" thickBot="1">
      <c r="B356" s="510"/>
      <c r="C356" s="302" t="s">
        <v>22</v>
      </c>
      <c r="D356" s="272"/>
      <c r="E356" s="166">
        <f>SUM(E350:E354)</f>
        <v>58100</v>
      </c>
      <c r="F356" s="289"/>
      <c r="G356" s="289"/>
      <c r="H356" s="289"/>
      <c r="I356" s="271"/>
      <c r="J356" s="82"/>
      <c r="K356" s="484"/>
      <c r="L356" s="470"/>
      <c r="M356" s="50"/>
    </row>
    <row r="357" spans="2:13" ht="26.25">
      <c r="B357" s="508">
        <v>32</v>
      </c>
      <c r="C357" s="530" t="s">
        <v>92</v>
      </c>
      <c r="D357" s="345" t="s">
        <v>319</v>
      </c>
      <c r="E357" s="109">
        <v>12850</v>
      </c>
      <c r="F357" s="3"/>
      <c r="G357" s="3">
        <v>2017</v>
      </c>
      <c r="H357" s="3"/>
      <c r="I357" s="3"/>
      <c r="J357" s="5" t="s">
        <v>632</v>
      </c>
      <c r="K357" s="482">
        <v>46</v>
      </c>
      <c r="L357" s="468" t="s">
        <v>626</v>
      </c>
      <c r="M357" s="50"/>
    </row>
    <row r="358" spans="2:13" ht="14.25" customHeight="1">
      <c r="B358" s="509"/>
      <c r="C358" s="531"/>
      <c r="D358" s="6" t="s">
        <v>320</v>
      </c>
      <c r="E358" s="7">
        <v>8300</v>
      </c>
      <c r="F358" s="8"/>
      <c r="G358" s="8">
        <v>2017</v>
      </c>
      <c r="H358" s="8"/>
      <c r="I358" s="9"/>
      <c r="J358" s="10" t="s">
        <v>641</v>
      </c>
      <c r="K358" s="485"/>
      <c r="L358" s="469"/>
      <c r="M358" s="50"/>
    </row>
    <row r="359" spans="2:13" ht="12.75">
      <c r="B359" s="509"/>
      <c r="C359" s="531"/>
      <c r="D359" s="12" t="s">
        <v>321</v>
      </c>
      <c r="E359" s="7">
        <v>22500</v>
      </c>
      <c r="F359" s="8"/>
      <c r="G359" s="8">
        <v>2017</v>
      </c>
      <c r="H359" s="8"/>
      <c r="I359" s="9"/>
      <c r="J359" s="10" t="s">
        <v>651</v>
      </c>
      <c r="K359" s="485"/>
      <c r="L359" s="469"/>
      <c r="M359" s="50"/>
    </row>
    <row r="360" spans="2:13" ht="12.75">
      <c r="B360" s="509"/>
      <c r="C360" s="531"/>
      <c r="D360" s="12" t="s">
        <v>322</v>
      </c>
      <c r="E360" s="7">
        <v>29143</v>
      </c>
      <c r="F360" s="8"/>
      <c r="G360" s="8">
        <v>2017</v>
      </c>
      <c r="H360" s="8"/>
      <c r="I360" s="8"/>
      <c r="J360" s="10" t="s">
        <v>623</v>
      </c>
      <c r="K360" s="483"/>
      <c r="L360" s="469"/>
      <c r="M360" s="50"/>
    </row>
    <row r="361" spans="2:13" ht="12.75">
      <c r="B361" s="509"/>
      <c r="C361" s="531"/>
      <c r="D361" s="6" t="s">
        <v>235</v>
      </c>
      <c r="E361" s="7">
        <v>6500</v>
      </c>
      <c r="F361" s="160"/>
      <c r="G361" s="160">
        <v>2017</v>
      </c>
      <c r="H361" s="160"/>
      <c r="I361" s="8"/>
      <c r="J361" s="10" t="s">
        <v>624</v>
      </c>
      <c r="K361" s="483"/>
      <c r="L361" s="469"/>
      <c r="M361" s="50"/>
    </row>
    <row r="362" spans="2:13" ht="12.75">
      <c r="B362" s="509"/>
      <c r="C362" s="532"/>
      <c r="D362" s="75" t="s">
        <v>242</v>
      </c>
      <c r="E362" s="76">
        <v>10800</v>
      </c>
      <c r="F362" s="420" t="s">
        <v>619</v>
      </c>
      <c r="G362" s="421"/>
      <c r="H362" s="421"/>
      <c r="I362" s="423"/>
      <c r="J362" s="10" t="s">
        <v>625</v>
      </c>
      <c r="K362" s="483"/>
      <c r="L362" s="469"/>
      <c r="M362" s="50"/>
    </row>
    <row r="363" spans="2:13" ht="12.75">
      <c r="B363" s="512"/>
      <c r="C363" s="141"/>
      <c r="D363" s="107" t="s">
        <v>243</v>
      </c>
      <c r="E363" s="138"/>
      <c r="F363" s="179"/>
      <c r="G363" s="179"/>
      <c r="H363" s="179"/>
      <c r="I363" s="35"/>
      <c r="J363" s="10"/>
      <c r="K363" s="483"/>
      <c r="L363" s="469"/>
      <c r="M363" s="50"/>
    </row>
    <row r="364" spans="2:13" ht="13.5" thickBot="1">
      <c r="B364" s="512"/>
      <c r="C364" s="141"/>
      <c r="D364" s="107"/>
      <c r="E364" s="138"/>
      <c r="F364" s="179"/>
      <c r="G364" s="179"/>
      <c r="H364" s="179"/>
      <c r="I364" s="35"/>
      <c r="J364" s="10"/>
      <c r="K364" s="483"/>
      <c r="L364" s="469"/>
      <c r="M364" s="50"/>
    </row>
    <row r="365" spans="2:13" ht="13.5" thickBot="1">
      <c r="B365" s="510"/>
      <c r="C365" s="288" t="s">
        <v>22</v>
      </c>
      <c r="D365" s="272"/>
      <c r="E365" s="166">
        <f>SUM(E357:E364)</f>
        <v>90093</v>
      </c>
      <c r="F365" s="289"/>
      <c r="G365" s="289"/>
      <c r="H365" s="289"/>
      <c r="I365" s="271"/>
      <c r="J365" s="82"/>
      <c r="K365" s="484"/>
      <c r="L365" s="470"/>
      <c r="M365" s="50"/>
    </row>
    <row r="366" spans="2:13" ht="12.75">
      <c r="B366" s="508">
        <v>33</v>
      </c>
      <c r="C366" s="443" t="s">
        <v>100</v>
      </c>
      <c r="D366" s="17" t="s">
        <v>611</v>
      </c>
      <c r="E366" s="113">
        <v>11900</v>
      </c>
      <c r="F366" s="19"/>
      <c r="G366" s="19">
        <v>2017</v>
      </c>
      <c r="H366" s="19"/>
      <c r="I366" s="19"/>
      <c r="J366" s="10" t="s">
        <v>677</v>
      </c>
      <c r="K366" s="483">
        <v>44</v>
      </c>
      <c r="L366" s="469" t="s">
        <v>626</v>
      </c>
      <c r="M366" s="50"/>
    </row>
    <row r="367" spans="2:13" ht="12.75">
      <c r="B367" s="509"/>
      <c r="C367" s="444"/>
      <c r="D367" s="17" t="s">
        <v>324</v>
      </c>
      <c r="E367" s="18">
        <v>26700</v>
      </c>
      <c r="F367" s="8"/>
      <c r="G367" s="8">
        <v>2017</v>
      </c>
      <c r="H367" s="8"/>
      <c r="I367" s="9"/>
      <c r="J367" s="10" t="s">
        <v>644</v>
      </c>
      <c r="K367" s="485"/>
      <c r="L367" s="469"/>
      <c r="M367" s="50"/>
    </row>
    <row r="368" spans="2:13" ht="12.75">
      <c r="B368" s="509"/>
      <c r="C368" s="444"/>
      <c r="D368" s="42" t="s">
        <v>323</v>
      </c>
      <c r="E368" s="34">
        <v>22000</v>
      </c>
      <c r="F368" s="179"/>
      <c r="G368" s="35">
        <v>2017</v>
      </c>
      <c r="H368" s="179"/>
      <c r="I368" s="8"/>
      <c r="J368" s="10" t="s">
        <v>641</v>
      </c>
      <c r="K368" s="483"/>
      <c r="L368" s="469"/>
      <c r="M368" s="50"/>
    </row>
    <row r="369" spans="2:13" ht="12.75">
      <c r="B369" s="509"/>
      <c r="C369" s="444"/>
      <c r="D369" s="42" t="s">
        <v>232</v>
      </c>
      <c r="E369" s="34">
        <v>7500</v>
      </c>
      <c r="F369" s="179"/>
      <c r="G369" s="35">
        <v>2017</v>
      </c>
      <c r="H369" s="179"/>
      <c r="I369" s="8"/>
      <c r="J369" s="10" t="s">
        <v>670</v>
      </c>
      <c r="K369" s="483"/>
      <c r="L369" s="469"/>
      <c r="M369" s="50"/>
    </row>
    <row r="370" spans="2:13" ht="12.75">
      <c r="B370" s="509"/>
      <c r="C370" s="444"/>
      <c r="D370" s="42" t="s">
        <v>330</v>
      </c>
      <c r="E370" s="34">
        <v>5500</v>
      </c>
      <c r="F370" s="179"/>
      <c r="G370" s="35">
        <v>2017</v>
      </c>
      <c r="H370" s="179"/>
      <c r="I370" s="35"/>
      <c r="J370" s="10" t="s">
        <v>623</v>
      </c>
      <c r="K370" s="483"/>
      <c r="L370" s="469"/>
      <c r="M370" s="50"/>
    </row>
    <row r="371" spans="2:13" ht="29.25" customHeight="1">
      <c r="B371" s="509"/>
      <c r="C371" s="444"/>
      <c r="D371" s="42" t="s">
        <v>331</v>
      </c>
      <c r="E371" s="34">
        <v>3700</v>
      </c>
      <c r="F371" s="179"/>
      <c r="G371" s="35">
        <v>2017</v>
      </c>
      <c r="H371" s="179"/>
      <c r="I371" s="35"/>
      <c r="J371" s="10" t="s">
        <v>671</v>
      </c>
      <c r="K371" s="483"/>
      <c r="L371" s="469"/>
      <c r="M371" s="50"/>
    </row>
    <row r="372" spans="2:13" ht="12.75">
      <c r="B372" s="509"/>
      <c r="C372" s="444"/>
      <c r="D372" s="107" t="s">
        <v>242</v>
      </c>
      <c r="E372" s="138">
        <v>24100</v>
      </c>
      <c r="F372" s="420" t="s">
        <v>619</v>
      </c>
      <c r="G372" s="421"/>
      <c r="H372" s="421"/>
      <c r="I372" s="423"/>
      <c r="J372" s="10"/>
      <c r="K372" s="483"/>
      <c r="L372" s="469"/>
      <c r="M372" s="50"/>
    </row>
    <row r="373" spans="2:13" ht="13.5" thickBot="1">
      <c r="B373" s="509"/>
      <c r="C373" s="444"/>
      <c r="D373" s="107" t="s">
        <v>243</v>
      </c>
      <c r="E373" s="138"/>
      <c r="F373" s="179"/>
      <c r="G373" s="179"/>
      <c r="H373" s="179"/>
      <c r="I373" s="35"/>
      <c r="J373" s="10"/>
      <c r="K373" s="483"/>
      <c r="L373" s="469"/>
      <c r="M373" s="50"/>
    </row>
    <row r="374" spans="2:13" ht="13.5" thickBot="1">
      <c r="B374" s="510"/>
      <c r="C374" s="288" t="s">
        <v>22</v>
      </c>
      <c r="D374" s="272"/>
      <c r="E374" s="166">
        <f>SUM(E366:E373)</f>
        <v>101400</v>
      </c>
      <c r="F374" s="289"/>
      <c r="G374" s="289"/>
      <c r="H374" s="289"/>
      <c r="I374" s="271"/>
      <c r="J374" s="82"/>
      <c r="K374" s="484"/>
      <c r="L374" s="470"/>
      <c r="M374" s="50"/>
    </row>
    <row r="375" spans="2:13" ht="26.25">
      <c r="B375" s="508">
        <v>34</v>
      </c>
      <c r="C375" s="446" t="s">
        <v>99</v>
      </c>
      <c r="D375" s="346" t="s">
        <v>328</v>
      </c>
      <c r="E375" s="7">
        <v>12200</v>
      </c>
      <c r="F375" s="8"/>
      <c r="G375" s="8">
        <v>2017</v>
      </c>
      <c r="H375" s="8"/>
      <c r="I375" s="8"/>
      <c r="J375" s="5" t="s">
        <v>632</v>
      </c>
      <c r="K375" s="482">
        <v>50</v>
      </c>
      <c r="L375" s="468" t="s">
        <v>626</v>
      </c>
      <c r="M375" s="50"/>
    </row>
    <row r="376" spans="2:13" ht="15.75" customHeight="1">
      <c r="B376" s="509"/>
      <c r="C376" s="447"/>
      <c r="D376" s="12" t="s">
        <v>326</v>
      </c>
      <c r="E376" s="28">
        <v>8500</v>
      </c>
      <c r="F376" s="19"/>
      <c r="G376" s="8">
        <v>2017</v>
      </c>
      <c r="H376" s="8"/>
      <c r="I376" s="8"/>
      <c r="J376" s="10" t="s">
        <v>641</v>
      </c>
      <c r="K376" s="483"/>
      <c r="L376" s="469"/>
      <c r="M376" s="50"/>
    </row>
    <row r="377" spans="2:13" ht="26.25">
      <c r="B377" s="509"/>
      <c r="C377" s="447"/>
      <c r="D377" s="12" t="s">
        <v>329</v>
      </c>
      <c r="E377" s="7">
        <v>28500</v>
      </c>
      <c r="F377" s="8"/>
      <c r="G377" s="8">
        <v>2017</v>
      </c>
      <c r="H377" s="8"/>
      <c r="I377" s="8"/>
      <c r="J377" s="100" t="s">
        <v>682</v>
      </c>
      <c r="K377" s="483"/>
      <c r="L377" s="469"/>
      <c r="M377" s="50"/>
    </row>
    <row r="378" spans="2:13" ht="27" customHeight="1">
      <c r="B378" s="509"/>
      <c r="C378" s="447"/>
      <c r="D378" s="6" t="s">
        <v>327</v>
      </c>
      <c r="E378" s="7">
        <v>28600</v>
      </c>
      <c r="F378" s="8"/>
      <c r="G378" s="8">
        <v>2017</v>
      </c>
      <c r="H378" s="8"/>
      <c r="I378" s="8"/>
      <c r="J378" s="100" t="s">
        <v>625</v>
      </c>
      <c r="K378" s="483"/>
      <c r="L378" s="469"/>
      <c r="M378" s="50"/>
    </row>
    <row r="379" spans="2:13" ht="26.25">
      <c r="B379" s="509"/>
      <c r="C379" s="447"/>
      <c r="D379" s="6" t="s">
        <v>218</v>
      </c>
      <c r="E379" s="7">
        <v>13980</v>
      </c>
      <c r="F379" s="160"/>
      <c r="G379" s="160">
        <v>2017</v>
      </c>
      <c r="H379" s="160"/>
      <c r="I379" s="8"/>
      <c r="J379" s="10" t="s">
        <v>670</v>
      </c>
      <c r="K379" s="483"/>
      <c r="L379" s="469"/>
      <c r="M379" s="50"/>
    </row>
    <row r="380" spans="2:13" ht="39">
      <c r="B380" s="509"/>
      <c r="C380" s="447"/>
      <c r="D380" s="42" t="s">
        <v>325</v>
      </c>
      <c r="E380" s="138">
        <v>3200</v>
      </c>
      <c r="F380" s="179"/>
      <c r="G380" s="179">
        <v>2017</v>
      </c>
      <c r="H380" s="179"/>
      <c r="I380" s="35"/>
      <c r="J380" s="10"/>
      <c r="K380" s="483"/>
      <c r="L380" s="469"/>
      <c r="M380" s="50"/>
    </row>
    <row r="381" spans="2:13" ht="12.75">
      <c r="B381" s="509"/>
      <c r="C381" s="448"/>
      <c r="D381" s="107" t="s">
        <v>242</v>
      </c>
      <c r="E381" s="138">
        <v>12500</v>
      </c>
      <c r="F381" s="420" t="s">
        <v>619</v>
      </c>
      <c r="G381" s="421"/>
      <c r="H381" s="421"/>
      <c r="I381" s="423"/>
      <c r="J381" s="10"/>
      <c r="K381" s="483"/>
      <c r="L381" s="469"/>
      <c r="M381" s="50"/>
    </row>
    <row r="382" spans="2:13" ht="12.75">
      <c r="B382" s="512"/>
      <c r="C382" s="170"/>
      <c r="D382" s="107" t="s">
        <v>243</v>
      </c>
      <c r="E382" s="138"/>
      <c r="F382" s="179"/>
      <c r="G382" s="179"/>
      <c r="H382" s="179"/>
      <c r="I382" s="35"/>
      <c r="J382" s="10"/>
      <c r="K382" s="485"/>
      <c r="L382" s="469"/>
      <c r="M382" s="50"/>
    </row>
    <row r="383" spans="2:13" ht="13.5" thickBot="1">
      <c r="B383" s="523"/>
      <c r="C383" s="13" t="s">
        <v>22</v>
      </c>
      <c r="D383" s="24"/>
      <c r="E383" s="14">
        <f>SUM(E375:E381)</f>
        <v>107480</v>
      </c>
      <c r="F383" s="15"/>
      <c r="G383" s="15"/>
      <c r="H383" s="15"/>
      <c r="I383" s="15"/>
      <c r="J383" s="16"/>
      <c r="K383" s="490"/>
      <c r="L383" s="470"/>
      <c r="M383" s="50"/>
    </row>
    <row r="384" spans="2:13" ht="26.25">
      <c r="B384" s="514">
        <v>35</v>
      </c>
      <c r="C384" s="446" t="s">
        <v>0</v>
      </c>
      <c r="D384" s="17" t="s">
        <v>334</v>
      </c>
      <c r="E384" s="18">
        <v>11800</v>
      </c>
      <c r="F384" s="19"/>
      <c r="G384" s="19">
        <v>2017</v>
      </c>
      <c r="H384" s="19"/>
      <c r="I384" s="19"/>
      <c r="J384" s="10" t="s">
        <v>677</v>
      </c>
      <c r="K384" s="483">
        <v>54</v>
      </c>
      <c r="L384" s="469" t="s">
        <v>626</v>
      </c>
      <c r="M384" s="50"/>
    </row>
    <row r="385" spans="2:13" ht="15" customHeight="1">
      <c r="B385" s="509"/>
      <c r="C385" s="446"/>
      <c r="D385" s="6" t="s">
        <v>134</v>
      </c>
      <c r="E385" s="7">
        <v>22800</v>
      </c>
      <c r="F385" s="160"/>
      <c r="G385" s="160">
        <v>2017</v>
      </c>
      <c r="H385" s="160"/>
      <c r="I385" s="9"/>
      <c r="J385" s="10" t="s">
        <v>644</v>
      </c>
      <c r="K385" s="485"/>
      <c r="L385" s="469"/>
      <c r="M385" s="50"/>
    </row>
    <row r="386" spans="2:13" ht="12.75">
      <c r="B386" s="509"/>
      <c r="C386" s="446"/>
      <c r="D386" s="6" t="s">
        <v>564</v>
      </c>
      <c r="E386" s="65">
        <v>11571</v>
      </c>
      <c r="F386" s="160"/>
      <c r="G386" s="160">
        <v>2017</v>
      </c>
      <c r="H386" s="160"/>
      <c r="I386" s="9"/>
      <c r="J386" s="10" t="s">
        <v>641</v>
      </c>
      <c r="K386" s="485"/>
      <c r="L386" s="469"/>
      <c r="M386" s="50"/>
    </row>
    <row r="387" spans="2:13" ht="12.75">
      <c r="B387" s="509"/>
      <c r="C387" s="447"/>
      <c r="D387" s="42" t="s">
        <v>132</v>
      </c>
      <c r="E387" s="239">
        <v>35640</v>
      </c>
      <c r="F387" s="179"/>
      <c r="G387" s="179">
        <v>2017</v>
      </c>
      <c r="H387" s="179"/>
      <c r="I387" s="54"/>
      <c r="J387" s="10" t="s">
        <v>642</v>
      </c>
      <c r="K387" s="485"/>
      <c r="L387" s="469"/>
      <c r="M387" s="50"/>
    </row>
    <row r="388" spans="2:13" ht="12.75">
      <c r="B388" s="509"/>
      <c r="C388" s="447"/>
      <c r="D388" s="6" t="s">
        <v>212</v>
      </c>
      <c r="E388" s="7">
        <v>7500</v>
      </c>
      <c r="F388" s="8"/>
      <c r="G388" s="8">
        <v>2017</v>
      </c>
      <c r="H388" s="8"/>
      <c r="I388" s="9"/>
      <c r="J388" s="10" t="s">
        <v>623</v>
      </c>
      <c r="K388" s="485"/>
      <c r="L388" s="469"/>
      <c r="M388" s="50"/>
    </row>
    <row r="389" spans="2:13" ht="12" customHeight="1">
      <c r="B389" s="509"/>
      <c r="C389" s="447"/>
      <c r="D389" s="6" t="s">
        <v>332</v>
      </c>
      <c r="E389" s="7">
        <v>4500</v>
      </c>
      <c r="F389" s="8"/>
      <c r="G389" s="8">
        <v>2017</v>
      </c>
      <c r="H389" s="8"/>
      <c r="I389" s="8"/>
      <c r="J389" s="10" t="s">
        <v>624</v>
      </c>
      <c r="K389" s="483"/>
      <c r="L389" s="469"/>
      <c r="M389" s="50"/>
    </row>
    <row r="390" spans="2:13" ht="12" customHeight="1">
      <c r="B390" s="509"/>
      <c r="C390" s="447"/>
      <c r="D390" s="6" t="s">
        <v>333</v>
      </c>
      <c r="E390" s="7">
        <v>6500</v>
      </c>
      <c r="F390" s="8"/>
      <c r="G390" s="8">
        <v>2017</v>
      </c>
      <c r="H390" s="19"/>
      <c r="I390" s="20"/>
      <c r="J390" s="10" t="s">
        <v>625</v>
      </c>
      <c r="K390" s="483"/>
      <c r="L390" s="469"/>
      <c r="M390" s="50"/>
    </row>
    <row r="391" spans="2:13" ht="27" customHeight="1">
      <c r="B391" s="509"/>
      <c r="C391" s="447"/>
      <c r="D391" s="6" t="s">
        <v>565</v>
      </c>
      <c r="E391" s="7">
        <v>3700</v>
      </c>
      <c r="F391" s="8"/>
      <c r="G391" s="8">
        <v>2017</v>
      </c>
      <c r="H391" s="19"/>
      <c r="I391" s="20"/>
      <c r="J391" s="10"/>
      <c r="K391" s="483"/>
      <c r="L391" s="469"/>
      <c r="M391" s="50"/>
    </row>
    <row r="392" spans="2:13" ht="12" customHeight="1">
      <c r="B392" s="509"/>
      <c r="C392" s="447"/>
      <c r="D392" s="75" t="s">
        <v>242</v>
      </c>
      <c r="E392" s="76">
        <v>18500</v>
      </c>
      <c r="F392" s="420" t="s">
        <v>619</v>
      </c>
      <c r="G392" s="421"/>
      <c r="H392" s="421"/>
      <c r="I392" s="423"/>
      <c r="J392" s="10"/>
      <c r="K392" s="483"/>
      <c r="L392" s="469"/>
      <c r="M392" s="50"/>
    </row>
    <row r="393" spans="2:13" ht="13.5">
      <c r="B393" s="509"/>
      <c r="C393" s="447"/>
      <c r="D393" s="75" t="s">
        <v>243</v>
      </c>
      <c r="E393" s="177"/>
      <c r="F393" s="8"/>
      <c r="G393" s="8"/>
      <c r="H393" s="19"/>
      <c r="I393" s="20"/>
      <c r="J393" s="10"/>
      <c r="K393" s="483"/>
      <c r="L393" s="469"/>
      <c r="M393" s="50"/>
    </row>
    <row r="394" spans="2:13" ht="13.5" thickBot="1">
      <c r="B394" s="523"/>
      <c r="C394" s="13" t="s">
        <v>22</v>
      </c>
      <c r="D394" s="24"/>
      <c r="E394" s="14">
        <f>SUM(E384:E393)</f>
        <v>122511</v>
      </c>
      <c r="F394" s="15"/>
      <c r="G394" s="15"/>
      <c r="H394" s="15"/>
      <c r="I394" s="15"/>
      <c r="J394" s="16"/>
      <c r="K394" s="484"/>
      <c r="L394" s="470"/>
      <c r="M394" s="50"/>
    </row>
    <row r="395" spans="2:13" ht="26.25">
      <c r="B395" s="508">
        <v>36</v>
      </c>
      <c r="C395" s="443" t="s">
        <v>106</v>
      </c>
      <c r="D395" s="6" t="s">
        <v>335</v>
      </c>
      <c r="E395" s="7">
        <v>7500</v>
      </c>
      <c r="F395" s="8"/>
      <c r="G395" s="8">
        <v>2017</v>
      </c>
      <c r="H395" s="8"/>
      <c r="I395" s="8"/>
      <c r="J395" s="5" t="s">
        <v>632</v>
      </c>
      <c r="K395" s="482">
        <v>50</v>
      </c>
      <c r="L395" s="468" t="s">
        <v>626</v>
      </c>
      <c r="M395" s="50"/>
    </row>
    <row r="396" spans="2:13" ht="12.75">
      <c r="B396" s="509"/>
      <c r="C396" s="444"/>
      <c r="D396" s="6" t="s">
        <v>566</v>
      </c>
      <c r="E396" s="7">
        <v>4800</v>
      </c>
      <c r="F396" s="160"/>
      <c r="G396" s="8">
        <v>2017</v>
      </c>
      <c r="H396" s="89"/>
      <c r="I396" s="32"/>
      <c r="J396" s="10" t="s">
        <v>641</v>
      </c>
      <c r="K396" s="483"/>
      <c r="L396" s="469"/>
      <c r="M396" s="50"/>
    </row>
    <row r="397" spans="2:12" ht="12.75">
      <c r="B397" s="509"/>
      <c r="C397" s="444"/>
      <c r="D397" s="6" t="s">
        <v>232</v>
      </c>
      <c r="E397" s="7">
        <v>7500</v>
      </c>
      <c r="F397" s="160"/>
      <c r="G397" s="8">
        <v>2017</v>
      </c>
      <c r="H397" s="89"/>
      <c r="I397" s="32"/>
      <c r="J397" s="10" t="s">
        <v>651</v>
      </c>
      <c r="K397" s="483"/>
      <c r="L397" s="469"/>
    </row>
    <row r="398" spans="2:12" ht="39">
      <c r="B398" s="509"/>
      <c r="C398" s="444"/>
      <c r="D398" s="6" t="s">
        <v>337</v>
      </c>
      <c r="E398" s="138">
        <v>4500</v>
      </c>
      <c r="F398" s="179"/>
      <c r="G398" s="35">
        <v>2017</v>
      </c>
      <c r="H398" s="186"/>
      <c r="I398" s="45"/>
      <c r="J398" s="100" t="s">
        <v>683</v>
      </c>
      <c r="K398" s="483"/>
      <c r="L398" s="469"/>
    </row>
    <row r="399" spans="2:12" ht="12.75">
      <c r="B399" s="509"/>
      <c r="C399" s="444"/>
      <c r="D399" s="42" t="s">
        <v>356</v>
      </c>
      <c r="E399" s="138">
        <v>5850</v>
      </c>
      <c r="F399" s="179"/>
      <c r="G399" s="179">
        <v>2017</v>
      </c>
      <c r="H399" s="186"/>
      <c r="I399" s="45"/>
      <c r="J399" s="10"/>
      <c r="K399" s="483"/>
      <c r="L399" s="469"/>
    </row>
    <row r="400" spans="2:12" ht="12.75">
      <c r="B400" s="509"/>
      <c r="C400" s="444"/>
      <c r="D400" s="107" t="s">
        <v>242</v>
      </c>
      <c r="E400" s="138">
        <v>12500</v>
      </c>
      <c r="F400" s="420" t="s">
        <v>619</v>
      </c>
      <c r="G400" s="421"/>
      <c r="H400" s="421"/>
      <c r="I400" s="423"/>
      <c r="J400" s="10"/>
      <c r="K400" s="483"/>
      <c r="L400" s="469"/>
    </row>
    <row r="401" spans="2:12" ht="13.5" thickBot="1">
      <c r="B401" s="509"/>
      <c r="C401" s="444"/>
      <c r="D401" s="42" t="s">
        <v>336</v>
      </c>
      <c r="E401" s="34"/>
      <c r="F401" s="35"/>
      <c r="G401" s="35"/>
      <c r="H401" s="35"/>
      <c r="I401" s="35"/>
      <c r="J401" s="10"/>
      <c r="K401" s="483"/>
      <c r="L401" s="469"/>
    </row>
    <row r="402" spans="2:12" ht="13.5" thickBot="1">
      <c r="B402" s="510"/>
      <c r="C402" s="288" t="s">
        <v>22</v>
      </c>
      <c r="D402" s="272"/>
      <c r="E402" s="166">
        <f>SUM(E395:E401)</f>
        <v>42650</v>
      </c>
      <c r="F402" s="289"/>
      <c r="G402" s="289"/>
      <c r="H402" s="289"/>
      <c r="I402" s="271"/>
      <c r="J402" s="82"/>
      <c r="K402" s="484"/>
      <c r="L402" s="470"/>
    </row>
    <row r="403" spans="2:12" ht="26.25">
      <c r="B403" s="514">
        <v>37</v>
      </c>
      <c r="C403" s="446" t="s">
        <v>1</v>
      </c>
      <c r="D403" s="12" t="s">
        <v>567</v>
      </c>
      <c r="E403" s="28">
        <v>8100</v>
      </c>
      <c r="F403" s="19"/>
      <c r="G403" s="8">
        <v>2017</v>
      </c>
      <c r="H403" s="19"/>
      <c r="I403" s="20"/>
      <c r="J403" s="10" t="s">
        <v>643</v>
      </c>
      <c r="K403" s="483">
        <v>48</v>
      </c>
      <c r="L403" s="469" t="s">
        <v>626</v>
      </c>
    </row>
    <row r="404" spans="2:12" ht="12.75">
      <c r="B404" s="509"/>
      <c r="C404" s="447"/>
      <c r="D404" s="12" t="s">
        <v>232</v>
      </c>
      <c r="E404" s="7">
        <v>7500</v>
      </c>
      <c r="F404" s="8"/>
      <c r="G404" s="8">
        <v>2017</v>
      </c>
      <c r="H404" s="19"/>
      <c r="I404" s="20"/>
      <c r="J404" s="10" t="s">
        <v>644</v>
      </c>
      <c r="K404" s="485"/>
      <c r="L404" s="469"/>
    </row>
    <row r="405" spans="2:12" ht="12.75">
      <c r="B405" s="509"/>
      <c r="C405" s="447"/>
      <c r="D405" s="17" t="s">
        <v>339</v>
      </c>
      <c r="E405" s="18">
        <v>2505</v>
      </c>
      <c r="F405" s="19"/>
      <c r="G405" s="19">
        <v>2017</v>
      </c>
      <c r="H405" s="19"/>
      <c r="I405" s="20"/>
      <c r="J405" s="10" t="s">
        <v>641</v>
      </c>
      <c r="K405" s="485"/>
      <c r="L405" s="469"/>
    </row>
    <row r="406" spans="2:12" ht="26.25">
      <c r="B406" s="509"/>
      <c r="C406" s="447"/>
      <c r="D406" s="17" t="s">
        <v>341</v>
      </c>
      <c r="E406" s="18">
        <v>4850</v>
      </c>
      <c r="F406" s="19"/>
      <c r="G406" s="19">
        <v>2017</v>
      </c>
      <c r="H406" s="19"/>
      <c r="I406" s="20"/>
      <c r="J406" s="10" t="s">
        <v>651</v>
      </c>
      <c r="K406" s="485"/>
      <c r="L406" s="469"/>
    </row>
    <row r="407" spans="2:12" ht="18" customHeight="1">
      <c r="B407" s="509"/>
      <c r="C407" s="447"/>
      <c r="D407" s="17" t="s">
        <v>340</v>
      </c>
      <c r="E407" s="18">
        <v>1500</v>
      </c>
      <c r="F407" s="19"/>
      <c r="G407" s="19">
        <v>2017</v>
      </c>
      <c r="H407" s="19"/>
      <c r="I407" s="19"/>
      <c r="J407" s="10" t="s">
        <v>623</v>
      </c>
      <c r="K407" s="485"/>
      <c r="L407" s="469"/>
    </row>
    <row r="408" spans="2:12" ht="12.75">
      <c r="B408" s="509"/>
      <c r="C408" s="447"/>
      <c r="D408" s="75" t="s">
        <v>242</v>
      </c>
      <c r="E408" s="76">
        <v>12500</v>
      </c>
      <c r="F408" s="420" t="s">
        <v>619</v>
      </c>
      <c r="G408" s="421"/>
      <c r="H408" s="421"/>
      <c r="I408" s="423"/>
      <c r="J408" s="10" t="s">
        <v>624</v>
      </c>
      <c r="K408" s="483"/>
      <c r="L408" s="469"/>
    </row>
    <row r="409" spans="2:12" ht="13.5" thickBot="1">
      <c r="B409" s="509"/>
      <c r="C409" s="448"/>
      <c r="D409" s="107" t="s">
        <v>243</v>
      </c>
      <c r="E409" s="34"/>
      <c r="F409" s="35"/>
      <c r="G409" s="35"/>
      <c r="H409" s="35"/>
      <c r="I409" s="54"/>
      <c r="J409" s="10" t="s">
        <v>625</v>
      </c>
      <c r="K409" s="483"/>
      <c r="L409" s="469"/>
    </row>
    <row r="410" spans="2:12" ht="13.5" thickBot="1">
      <c r="B410" s="510"/>
      <c r="C410" s="288" t="s">
        <v>22</v>
      </c>
      <c r="D410" s="272"/>
      <c r="E410" s="166">
        <f>SUM(E403:E409)</f>
        <v>36955</v>
      </c>
      <c r="F410" s="289"/>
      <c r="G410" s="289"/>
      <c r="H410" s="289"/>
      <c r="I410" s="271"/>
      <c r="J410" s="82"/>
      <c r="K410" s="484"/>
      <c r="L410" s="470"/>
    </row>
    <row r="411" spans="2:13" ht="28.5" customHeight="1">
      <c r="B411" s="514">
        <v>38</v>
      </c>
      <c r="C411" s="444" t="s">
        <v>39</v>
      </c>
      <c r="D411" s="40" t="s">
        <v>344</v>
      </c>
      <c r="E411" s="198">
        <v>10500</v>
      </c>
      <c r="F411" s="19"/>
      <c r="G411" s="19">
        <v>2017</v>
      </c>
      <c r="H411" s="93"/>
      <c r="I411" s="19"/>
      <c r="J411" s="83"/>
      <c r="K411" s="489">
        <v>42</v>
      </c>
      <c r="L411" s="468" t="s">
        <v>626</v>
      </c>
      <c r="M411" s="237"/>
    </row>
    <row r="412" spans="2:12" ht="39">
      <c r="B412" s="509"/>
      <c r="C412" s="444"/>
      <c r="D412" s="226" t="s">
        <v>343</v>
      </c>
      <c r="E412" s="28">
        <v>9600</v>
      </c>
      <c r="F412" s="57"/>
      <c r="G412" s="8">
        <v>2017</v>
      </c>
      <c r="H412" s="8"/>
      <c r="I412" s="8"/>
      <c r="J412" s="10"/>
      <c r="K412" s="485"/>
      <c r="L412" s="469"/>
    </row>
    <row r="413" spans="2:12" ht="12.75">
      <c r="B413" s="509"/>
      <c r="C413" s="444"/>
      <c r="D413" s="6" t="s">
        <v>232</v>
      </c>
      <c r="E413" s="7">
        <v>7500</v>
      </c>
      <c r="F413" s="8"/>
      <c r="G413" s="8">
        <v>2017</v>
      </c>
      <c r="H413" s="8"/>
      <c r="I413" s="8"/>
      <c r="J413" s="121" t="s">
        <v>643</v>
      </c>
      <c r="K413" s="485"/>
      <c r="L413" s="469"/>
    </row>
    <row r="414" spans="2:13" ht="12.75">
      <c r="B414" s="509"/>
      <c r="C414" s="444"/>
      <c r="D414" s="6" t="s">
        <v>342</v>
      </c>
      <c r="E414" s="7">
        <v>4500</v>
      </c>
      <c r="F414" s="8"/>
      <c r="G414" s="8">
        <v>2017</v>
      </c>
      <c r="H414" s="8"/>
      <c r="I414" s="8"/>
      <c r="J414" s="10" t="s">
        <v>644</v>
      </c>
      <c r="K414" s="485"/>
      <c r="L414" s="469"/>
      <c r="M414" s="50"/>
    </row>
    <row r="415" spans="2:13" ht="12.75">
      <c r="B415" s="509"/>
      <c r="C415" s="444"/>
      <c r="D415" s="42" t="s">
        <v>338</v>
      </c>
      <c r="E415" s="34">
        <v>1500</v>
      </c>
      <c r="F415" s="35"/>
      <c r="G415" s="35">
        <v>2017</v>
      </c>
      <c r="H415" s="35"/>
      <c r="I415" s="8"/>
      <c r="J415" s="10" t="s">
        <v>641</v>
      </c>
      <c r="K415" s="485"/>
      <c r="L415" s="469"/>
      <c r="M415" s="50"/>
    </row>
    <row r="416" spans="2:13" ht="12.75">
      <c r="B416" s="509"/>
      <c r="C416" s="444"/>
      <c r="D416" s="107" t="s">
        <v>242</v>
      </c>
      <c r="E416" s="138">
        <v>15800</v>
      </c>
      <c r="F416" s="420" t="s">
        <v>619</v>
      </c>
      <c r="G416" s="421"/>
      <c r="H416" s="421"/>
      <c r="I416" s="423"/>
      <c r="J416" s="10" t="s">
        <v>642</v>
      </c>
      <c r="K416" s="483"/>
      <c r="L416" s="469"/>
      <c r="M416" s="50"/>
    </row>
    <row r="417" spans="2:13" ht="12.75">
      <c r="B417" s="509"/>
      <c r="C417" s="444"/>
      <c r="D417" s="107" t="s">
        <v>243</v>
      </c>
      <c r="E417" s="138"/>
      <c r="F417" s="179"/>
      <c r="G417" s="179"/>
      <c r="H417" s="179"/>
      <c r="I417" s="35"/>
      <c r="J417" s="10" t="s">
        <v>623</v>
      </c>
      <c r="K417" s="483"/>
      <c r="L417" s="469"/>
      <c r="M417" s="50"/>
    </row>
    <row r="418" spans="2:13" ht="13.5" thickBot="1">
      <c r="B418" s="512"/>
      <c r="C418" s="170"/>
      <c r="D418" s="107"/>
      <c r="E418" s="138"/>
      <c r="F418" s="179"/>
      <c r="G418" s="179"/>
      <c r="H418" s="179"/>
      <c r="I418" s="35"/>
      <c r="J418" s="10" t="s">
        <v>624</v>
      </c>
      <c r="K418" s="483"/>
      <c r="L418" s="469"/>
      <c r="M418" s="50"/>
    </row>
    <row r="419" spans="2:13" ht="13.5" thickBot="1">
      <c r="B419" s="513"/>
      <c r="C419" s="288" t="s">
        <v>22</v>
      </c>
      <c r="D419" s="272"/>
      <c r="E419" s="166">
        <f>SUM(E411:E418)</f>
        <v>49400</v>
      </c>
      <c r="F419" s="289"/>
      <c r="G419" s="289"/>
      <c r="H419" s="289"/>
      <c r="I419" s="271"/>
      <c r="J419" s="10" t="s">
        <v>625</v>
      </c>
      <c r="K419" s="484"/>
      <c r="L419" s="470"/>
      <c r="M419" s="50"/>
    </row>
    <row r="420" spans="2:13" ht="25.5" customHeight="1">
      <c r="B420" s="508">
        <v>39</v>
      </c>
      <c r="C420" s="445" t="s">
        <v>120</v>
      </c>
      <c r="D420" s="6" t="s">
        <v>605</v>
      </c>
      <c r="E420" s="109">
        <v>9800</v>
      </c>
      <c r="F420" s="3"/>
      <c r="G420" s="3">
        <v>2017</v>
      </c>
      <c r="H420" s="3"/>
      <c r="I420" s="3"/>
      <c r="J420" s="5" t="s">
        <v>684</v>
      </c>
      <c r="K420" s="482">
        <v>45</v>
      </c>
      <c r="L420" s="468" t="s">
        <v>626</v>
      </c>
      <c r="M420" s="50"/>
    </row>
    <row r="421" spans="2:13" ht="12.75">
      <c r="B421" s="514"/>
      <c r="C421" s="446"/>
      <c r="D421" s="106" t="s">
        <v>242</v>
      </c>
      <c r="E421" s="76">
        <v>2704</v>
      </c>
      <c r="F421" s="420" t="s">
        <v>619</v>
      </c>
      <c r="G421" s="421"/>
      <c r="H421" s="421"/>
      <c r="I421" s="423"/>
      <c r="J421" s="10" t="s">
        <v>685</v>
      </c>
      <c r="K421" s="483"/>
      <c r="L421" s="469"/>
      <c r="M421" s="50"/>
    </row>
    <row r="422" spans="2:13" ht="12.75">
      <c r="B422" s="509"/>
      <c r="C422" s="447"/>
      <c r="D422" s="106" t="s">
        <v>243</v>
      </c>
      <c r="E422" s="94"/>
      <c r="F422" s="160"/>
      <c r="G422" s="160"/>
      <c r="H422" s="11"/>
      <c r="I422" s="8"/>
      <c r="J422" s="10" t="s">
        <v>686</v>
      </c>
      <c r="K422" s="483"/>
      <c r="L422" s="469"/>
      <c r="M422" s="50"/>
    </row>
    <row r="423" spans="2:13" ht="13.5" thickBot="1">
      <c r="B423" s="509"/>
      <c r="C423" s="448"/>
      <c r="D423" s="133"/>
      <c r="E423" s="183"/>
      <c r="F423" s="179"/>
      <c r="G423" s="179"/>
      <c r="H423" s="48"/>
      <c r="I423" s="35"/>
      <c r="J423" s="10" t="s">
        <v>687</v>
      </c>
      <c r="K423" s="483"/>
      <c r="L423" s="469"/>
      <c r="M423" s="50"/>
    </row>
    <row r="424" spans="2:13" ht="13.5" thickBot="1">
      <c r="B424" s="510"/>
      <c r="C424" s="288" t="s">
        <v>22</v>
      </c>
      <c r="D424" s="272"/>
      <c r="E424" s="166">
        <f>SUM(E420:E423)</f>
        <v>12504</v>
      </c>
      <c r="F424" s="289"/>
      <c r="G424" s="289"/>
      <c r="H424" s="289"/>
      <c r="I424" s="271"/>
      <c r="J424" s="82"/>
      <c r="K424" s="484"/>
      <c r="L424" s="470"/>
      <c r="M424" s="50"/>
    </row>
    <row r="425" spans="2:13" ht="12.75">
      <c r="B425" s="524">
        <v>40</v>
      </c>
      <c r="C425" s="516" t="s">
        <v>40</v>
      </c>
      <c r="D425" s="345" t="s">
        <v>347</v>
      </c>
      <c r="E425" s="373">
        <v>8900</v>
      </c>
      <c r="F425" s="3"/>
      <c r="G425" s="3">
        <v>2017</v>
      </c>
      <c r="H425" s="3"/>
      <c r="I425" s="3"/>
      <c r="J425" s="193" t="s">
        <v>677</v>
      </c>
      <c r="K425" s="482">
        <v>52</v>
      </c>
      <c r="L425" s="460" t="s">
        <v>626</v>
      </c>
      <c r="M425" s="50"/>
    </row>
    <row r="426" spans="2:13" ht="26.25">
      <c r="B426" s="524"/>
      <c r="C426" s="522"/>
      <c r="D426" s="17" t="s">
        <v>348</v>
      </c>
      <c r="E426" s="113">
        <v>10800</v>
      </c>
      <c r="F426" s="19"/>
      <c r="G426" s="19">
        <v>2017</v>
      </c>
      <c r="H426" s="19"/>
      <c r="I426" s="20"/>
      <c r="J426" s="77" t="s">
        <v>644</v>
      </c>
      <c r="K426" s="483"/>
      <c r="L426" s="461"/>
      <c r="M426" s="50"/>
    </row>
    <row r="427" spans="2:13" ht="12.75">
      <c r="B427" s="520"/>
      <c r="C427" s="517"/>
      <c r="D427" s="17" t="s">
        <v>138</v>
      </c>
      <c r="E427" s="18">
        <v>54600</v>
      </c>
      <c r="F427" s="8"/>
      <c r="G427" s="19">
        <v>2017</v>
      </c>
      <c r="H427" s="8"/>
      <c r="I427" s="9"/>
      <c r="J427" s="77" t="s">
        <v>641</v>
      </c>
      <c r="K427" s="483"/>
      <c r="L427" s="461"/>
      <c r="M427" s="50"/>
    </row>
    <row r="428" spans="2:13" ht="12.75">
      <c r="B428" s="520"/>
      <c r="C428" s="517"/>
      <c r="D428" s="6" t="s">
        <v>350</v>
      </c>
      <c r="E428" s="7"/>
      <c r="F428" s="8"/>
      <c r="G428" s="19"/>
      <c r="H428" s="8"/>
      <c r="I428" s="9"/>
      <c r="J428" s="77" t="s">
        <v>651</v>
      </c>
      <c r="K428" s="483"/>
      <c r="L428" s="461"/>
      <c r="M428" s="50"/>
    </row>
    <row r="429" spans="2:13" ht="26.25">
      <c r="B429" s="520"/>
      <c r="C429" s="517"/>
      <c r="D429" s="6" t="s">
        <v>351</v>
      </c>
      <c r="E429" s="7">
        <v>6500</v>
      </c>
      <c r="F429" s="8"/>
      <c r="G429" s="19">
        <v>2017</v>
      </c>
      <c r="H429" s="8"/>
      <c r="I429" s="9"/>
      <c r="J429" s="77" t="s">
        <v>623</v>
      </c>
      <c r="K429" s="483"/>
      <c r="L429" s="461"/>
      <c r="M429" s="50"/>
    </row>
    <row r="430" spans="2:13" ht="12.75">
      <c r="B430" s="520"/>
      <c r="C430" s="517"/>
      <c r="D430" s="6" t="s">
        <v>349</v>
      </c>
      <c r="E430" s="7">
        <v>7500</v>
      </c>
      <c r="F430" s="8"/>
      <c r="G430" s="19">
        <v>2017</v>
      </c>
      <c r="H430" s="8"/>
      <c r="I430" s="9"/>
      <c r="J430" s="77" t="s">
        <v>624</v>
      </c>
      <c r="K430" s="483"/>
      <c r="L430" s="461"/>
      <c r="M430" s="50"/>
    </row>
    <row r="431" spans="2:13" ht="39">
      <c r="B431" s="520"/>
      <c r="C431" s="517"/>
      <c r="D431" s="6" t="s">
        <v>346</v>
      </c>
      <c r="E431" s="7">
        <v>4500</v>
      </c>
      <c r="F431" s="8" t="s">
        <v>136</v>
      </c>
      <c r="G431" s="19">
        <v>2017</v>
      </c>
      <c r="H431" s="8"/>
      <c r="I431" s="9"/>
      <c r="J431" s="77" t="s">
        <v>625</v>
      </c>
      <c r="K431" s="483"/>
      <c r="L431" s="461"/>
      <c r="M431" s="50"/>
    </row>
    <row r="432" spans="2:13" ht="12.75">
      <c r="B432" s="520"/>
      <c r="C432" s="517"/>
      <c r="D432" s="374" t="s">
        <v>242</v>
      </c>
      <c r="E432" s="76">
        <v>12500</v>
      </c>
      <c r="F432" s="420" t="s">
        <v>619</v>
      </c>
      <c r="G432" s="421"/>
      <c r="H432" s="421"/>
      <c r="I432" s="423"/>
      <c r="J432" s="77"/>
      <c r="K432" s="483"/>
      <c r="L432" s="461"/>
      <c r="M432" s="50"/>
    </row>
    <row r="433" spans="2:13" ht="13.5">
      <c r="B433" s="520"/>
      <c r="C433" s="518"/>
      <c r="D433" s="107" t="s">
        <v>243</v>
      </c>
      <c r="E433" s="178"/>
      <c r="F433" s="179"/>
      <c r="G433" s="175"/>
      <c r="H433" s="89"/>
      <c r="I433" s="33"/>
      <c r="J433" s="77"/>
      <c r="K433" s="483"/>
      <c r="L433" s="461"/>
      <c r="M433" s="50"/>
    </row>
    <row r="434" spans="2:13" ht="13.5" thickBot="1">
      <c r="B434" s="513"/>
      <c r="C434" s="375"/>
      <c r="D434" s="107"/>
      <c r="E434" s="138"/>
      <c r="F434" s="179"/>
      <c r="G434" s="179"/>
      <c r="H434" s="191"/>
      <c r="I434" s="372"/>
      <c r="J434" s="77"/>
      <c r="K434" s="483"/>
      <c r="L434" s="461"/>
      <c r="M434" s="50"/>
    </row>
    <row r="435" spans="2:13" ht="13.5" thickBot="1">
      <c r="B435" s="513"/>
      <c r="C435" s="288" t="s">
        <v>22</v>
      </c>
      <c r="D435" s="272"/>
      <c r="E435" s="166">
        <f>SUM(E425:E434)</f>
        <v>105300</v>
      </c>
      <c r="F435" s="289"/>
      <c r="G435" s="289"/>
      <c r="H435" s="289"/>
      <c r="I435" s="333"/>
      <c r="J435" s="363"/>
      <c r="K435" s="484"/>
      <c r="L435" s="462"/>
      <c r="M435" s="50"/>
    </row>
    <row r="436" spans="2:13" ht="26.25">
      <c r="B436" s="508">
        <v>41</v>
      </c>
      <c r="C436" s="444" t="s">
        <v>41</v>
      </c>
      <c r="D436" s="40" t="s">
        <v>352</v>
      </c>
      <c r="E436" s="18">
        <v>12500</v>
      </c>
      <c r="F436" s="19"/>
      <c r="G436" s="19">
        <v>2017</v>
      </c>
      <c r="H436" s="19"/>
      <c r="I436" s="20"/>
      <c r="J436" s="81" t="s">
        <v>677</v>
      </c>
      <c r="K436" s="485">
        <v>48</v>
      </c>
      <c r="L436" s="468" t="s">
        <v>626</v>
      </c>
      <c r="M436" s="50"/>
    </row>
    <row r="437" spans="2:13" ht="12.75">
      <c r="B437" s="509"/>
      <c r="C437" s="444"/>
      <c r="D437" s="6" t="s">
        <v>303</v>
      </c>
      <c r="E437" s="7">
        <v>18900</v>
      </c>
      <c r="F437" s="8"/>
      <c r="G437" s="8">
        <v>2017</v>
      </c>
      <c r="H437" s="8"/>
      <c r="I437" s="9"/>
      <c r="J437" s="10" t="s">
        <v>644</v>
      </c>
      <c r="K437" s="485"/>
      <c r="L437" s="469"/>
      <c r="M437" s="50"/>
    </row>
    <row r="438" spans="2:13" ht="26.25">
      <c r="B438" s="509"/>
      <c r="C438" s="444"/>
      <c r="D438" s="6" t="s">
        <v>219</v>
      </c>
      <c r="E438" s="7">
        <v>6400</v>
      </c>
      <c r="F438" s="8"/>
      <c r="G438" s="8">
        <v>2017</v>
      </c>
      <c r="H438" s="8"/>
      <c r="I438" s="9"/>
      <c r="J438" s="10" t="s">
        <v>641</v>
      </c>
      <c r="K438" s="483"/>
      <c r="L438" s="469"/>
      <c r="M438" s="50"/>
    </row>
    <row r="439" spans="2:13" ht="12.75">
      <c r="B439" s="509"/>
      <c r="C439" s="444"/>
      <c r="D439" s="6" t="s">
        <v>345</v>
      </c>
      <c r="E439" s="7">
        <v>7500</v>
      </c>
      <c r="F439" s="8"/>
      <c r="G439" s="19">
        <v>2017</v>
      </c>
      <c r="H439" s="8"/>
      <c r="I439" s="9"/>
      <c r="J439" s="10" t="s">
        <v>623</v>
      </c>
      <c r="K439" s="483"/>
      <c r="L439" s="469"/>
      <c r="M439" s="50"/>
    </row>
    <row r="440" spans="2:13" ht="12.75">
      <c r="B440" s="509"/>
      <c r="C440" s="444"/>
      <c r="D440" s="6" t="s">
        <v>504</v>
      </c>
      <c r="E440" s="7">
        <v>5718</v>
      </c>
      <c r="F440" s="8"/>
      <c r="G440" s="8">
        <v>2017</v>
      </c>
      <c r="H440" s="8"/>
      <c r="I440" s="9"/>
      <c r="J440" s="10" t="s">
        <v>624</v>
      </c>
      <c r="K440" s="483"/>
      <c r="L440" s="469"/>
      <c r="M440" s="50"/>
    </row>
    <row r="441" spans="2:13" ht="12.75">
      <c r="B441" s="509"/>
      <c r="C441" s="444"/>
      <c r="D441" s="75" t="s">
        <v>242</v>
      </c>
      <c r="E441" s="76">
        <v>12550</v>
      </c>
      <c r="F441" s="420" t="s">
        <v>619</v>
      </c>
      <c r="G441" s="421"/>
      <c r="H441" s="421"/>
      <c r="I441" s="423"/>
      <c r="J441" s="10" t="s">
        <v>625</v>
      </c>
      <c r="K441" s="483"/>
      <c r="L441" s="469"/>
      <c r="M441" s="50"/>
    </row>
    <row r="442" spans="2:13" ht="12.75">
      <c r="B442" s="512"/>
      <c r="C442" s="444"/>
      <c r="D442" s="107" t="s">
        <v>243</v>
      </c>
      <c r="E442" s="138"/>
      <c r="F442" s="179"/>
      <c r="G442" s="179"/>
      <c r="H442" s="179"/>
      <c r="I442" s="54"/>
      <c r="J442" s="10"/>
      <c r="K442" s="483"/>
      <c r="L442" s="469"/>
      <c r="M442" s="50"/>
    </row>
    <row r="443" spans="2:13" ht="13.5" thickBot="1">
      <c r="B443" s="512"/>
      <c r="C443" s="444"/>
      <c r="D443" s="107"/>
      <c r="E443" s="138"/>
      <c r="F443" s="179"/>
      <c r="G443" s="179"/>
      <c r="H443" s="179"/>
      <c r="I443" s="54"/>
      <c r="J443" s="10"/>
      <c r="K443" s="483"/>
      <c r="L443" s="469"/>
      <c r="M443" s="50"/>
    </row>
    <row r="444" spans="2:13" ht="13.5" thickBot="1">
      <c r="B444" s="510"/>
      <c r="C444" s="288" t="s">
        <v>22</v>
      </c>
      <c r="D444" s="272"/>
      <c r="E444" s="166">
        <f>SUM(E436:E443)</f>
        <v>63568</v>
      </c>
      <c r="F444" s="289"/>
      <c r="G444" s="289"/>
      <c r="H444" s="289"/>
      <c r="I444" s="271"/>
      <c r="J444" s="82"/>
      <c r="K444" s="484"/>
      <c r="L444" s="470"/>
      <c r="M444" s="50"/>
    </row>
    <row r="445" spans="2:13" ht="12.75">
      <c r="B445" s="514">
        <v>42</v>
      </c>
      <c r="C445" s="443" t="s">
        <v>101</v>
      </c>
      <c r="D445" s="12" t="s">
        <v>354</v>
      </c>
      <c r="E445" s="47">
        <v>11520</v>
      </c>
      <c r="F445" s="8"/>
      <c r="G445" s="19">
        <v>2017</v>
      </c>
      <c r="H445" s="8"/>
      <c r="I445" s="8"/>
      <c r="J445" s="5" t="s">
        <v>677</v>
      </c>
      <c r="K445" s="482">
        <v>49</v>
      </c>
      <c r="L445" s="468" t="s">
        <v>626</v>
      </c>
      <c r="M445" s="50"/>
    </row>
    <row r="446" spans="2:13" ht="16.5" customHeight="1">
      <c r="B446" s="514"/>
      <c r="C446" s="444"/>
      <c r="D446" s="12" t="s">
        <v>354</v>
      </c>
      <c r="E446" s="47">
        <v>12200</v>
      </c>
      <c r="F446" s="8"/>
      <c r="G446" s="19">
        <v>2017</v>
      </c>
      <c r="H446" s="8"/>
      <c r="I446" s="8"/>
      <c r="J446" s="10" t="s">
        <v>644</v>
      </c>
      <c r="K446" s="485"/>
      <c r="L446" s="469"/>
      <c r="M446" s="50"/>
    </row>
    <row r="447" spans="2:13" ht="12.75">
      <c r="B447" s="509"/>
      <c r="C447" s="444"/>
      <c r="D447" s="12" t="s">
        <v>138</v>
      </c>
      <c r="E447" s="7">
        <v>52800</v>
      </c>
      <c r="F447" s="8"/>
      <c r="G447" s="19">
        <v>2017</v>
      </c>
      <c r="H447" s="8"/>
      <c r="I447" s="8"/>
      <c r="J447" s="10" t="s">
        <v>641</v>
      </c>
      <c r="K447" s="485"/>
      <c r="L447" s="469"/>
      <c r="M447" s="50"/>
    </row>
    <row r="448" spans="2:13" ht="12.75">
      <c r="B448" s="509"/>
      <c r="C448" s="444"/>
      <c r="D448" s="6" t="s">
        <v>198</v>
      </c>
      <c r="E448" s="7">
        <v>21200</v>
      </c>
      <c r="F448" s="8"/>
      <c r="G448" s="8">
        <v>2017</v>
      </c>
      <c r="H448" s="8"/>
      <c r="I448" s="8"/>
      <c r="J448" s="10" t="s">
        <v>670</v>
      </c>
      <c r="K448" s="483"/>
      <c r="L448" s="469"/>
      <c r="M448" s="50"/>
    </row>
    <row r="449" spans="2:13" ht="12.75">
      <c r="B449" s="509"/>
      <c r="C449" s="444"/>
      <c r="D449" s="6" t="s">
        <v>232</v>
      </c>
      <c r="E449" s="7">
        <v>7500</v>
      </c>
      <c r="F449" s="8"/>
      <c r="G449" s="8">
        <v>2017</v>
      </c>
      <c r="H449" s="8"/>
      <c r="I449" s="8"/>
      <c r="J449" s="10" t="s">
        <v>623</v>
      </c>
      <c r="K449" s="483"/>
      <c r="L449" s="469"/>
      <c r="M449" s="50"/>
    </row>
    <row r="450" spans="2:13" ht="12.75">
      <c r="B450" s="509"/>
      <c r="C450" s="444"/>
      <c r="D450" s="6" t="s">
        <v>353</v>
      </c>
      <c r="E450" s="7">
        <v>19850</v>
      </c>
      <c r="F450" s="160"/>
      <c r="G450" s="160">
        <v>2017</v>
      </c>
      <c r="H450" s="106"/>
      <c r="I450" s="11"/>
      <c r="J450" s="10" t="s">
        <v>624</v>
      </c>
      <c r="K450" s="483"/>
      <c r="L450" s="469"/>
      <c r="M450" s="50"/>
    </row>
    <row r="451" spans="2:13" ht="12.75">
      <c r="B451" s="509"/>
      <c r="C451" s="444"/>
      <c r="D451" s="105" t="s">
        <v>242</v>
      </c>
      <c r="E451" s="76">
        <v>12500</v>
      </c>
      <c r="F451" s="420" t="s">
        <v>619</v>
      </c>
      <c r="G451" s="421"/>
      <c r="H451" s="421"/>
      <c r="I451" s="423"/>
      <c r="J451" s="10" t="s">
        <v>625</v>
      </c>
      <c r="K451" s="483"/>
      <c r="L451" s="469"/>
      <c r="M451" s="50"/>
    </row>
    <row r="452" spans="2:13" ht="13.5" thickBot="1">
      <c r="B452" s="512"/>
      <c r="C452" s="444"/>
      <c r="D452" s="155" t="s">
        <v>243</v>
      </c>
      <c r="E452" s="183"/>
      <c r="F452" s="184"/>
      <c r="G452" s="184"/>
      <c r="H452" s="133"/>
      <c r="I452" s="48"/>
      <c r="J452" s="10"/>
      <c r="K452" s="483"/>
      <c r="L452" s="469"/>
      <c r="M452" s="50"/>
    </row>
    <row r="453" spans="2:13" ht="13.5" thickBot="1">
      <c r="B453" s="513"/>
      <c r="C453" s="288" t="s">
        <v>22</v>
      </c>
      <c r="D453" s="272"/>
      <c r="E453" s="166">
        <f>SUM(E445:E452)</f>
        <v>137570</v>
      </c>
      <c r="F453" s="289"/>
      <c r="G453" s="289"/>
      <c r="H453" s="289"/>
      <c r="I453" s="271"/>
      <c r="J453" s="82"/>
      <c r="K453" s="484"/>
      <c r="L453" s="470"/>
      <c r="M453" s="50"/>
    </row>
    <row r="454" spans="2:13" ht="12.75">
      <c r="B454" s="508">
        <v>43</v>
      </c>
      <c r="C454" s="443" t="s">
        <v>42</v>
      </c>
      <c r="D454" s="12" t="s">
        <v>355</v>
      </c>
      <c r="E454" s="18">
        <v>11200</v>
      </c>
      <c r="F454" s="19"/>
      <c r="G454" s="19">
        <v>2017</v>
      </c>
      <c r="H454" s="19"/>
      <c r="I454" s="19"/>
      <c r="J454" s="83" t="s">
        <v>677</v>
      </c>
      <c r="K454" s="482">
        <v>44</v>
      </c>
      <c r="L454" s="468" t="s">
        <v>689</v>
      </c>
      <c r="M454" s="50"/>
    </row>
    <row r="455" spans="2:13" ht="12.75">
      <c r="B455" s="514"/>
      <c r="C455" s="444"/>
      <c r="D455" s="12" t="s">
        <v>568</v>
      </c>
      <c r="E455" s="18">
        <v>8700</v>
      </c>
      <c r="F455" s="19"/>
      <c r="G455" s="19">
        <v>2017</v>
      </c>
      <c r="H455" s="19"/>
      <c r="I455" s="19"/>
      <c r="J455" s="10" t="s">
        <v>644</v>
      </c>
      <c r="K455" s="485"/>
      <c r="L455" s="469"/>
      <c r="M455" s="50"/>
    </row>
    <row r="456" spans="2:13" ht="12.75">
      <c r="B456" s="514"/>
      <c r="C456" s="444"/>
      <c r="D456" s="12" t="s">
        <v>143</v>
      </c>
      <c r="E456" s="28">
        <v>1250</v>
      </c>
      <c r="F456" s="19"/>
      <c r="G456" s="19">
        <v>2017</v>
      </c>
      <c r="H456" s="19"/>
      <c r="I456" s="19"/>
      <c r="J456" s="10" t="s">
        <v>641</v>
      </c>
      <c r="K456" s="485"/>
      <c r="L456" s="469"/>
      <c r="M456" s="50"/>
    </row>
    <row r="457" spans="2:13" ht="12.75">
      <c r="B457" s="514"/>
      <c r="C457" s="444"/>
      <c r="D457" s="6" t="s">
        <v>569</v>
      </c>
      <c r="E457" s="28">
        <v>5200</v>
      </c>
      <c r="F457" s="96"/>
      <c r="G457" s="8">
        <v>2017</v>
      </c>
      <c r="H457" s="19"/>
      <c r="I457" s="19"/>
      <c r="J457" s="10" t="s">
        <v>642</v>
      </c>
      <c r="K457" s="485"/>
      <c r="L457" s="469"/>
      <c r="M457" s="50"/>
    </row>
    <row r="458" spans="2:12" ht="12.75">
      <c r="B458" s="514"/>
      <c r="C458" s="444"/>
      <c r="D458" s="12" t="s">
        <v>232</v>
      </c>
      <c r="E458" s="47">
        <v>7500</v>
      </c>
      <c r="F458" s="96"/>
      <c r="G458" s="96">
        <v>2017</v>
      </c>
      <c r="H458" s="19"/>
      <c r="I458" s="19"/>
      <c r="J458" s="10" t="s">
        <v>623</v>
      </c>
      <c r="K458" s="485"/>
      <c r="L458" s="469"/>
    </row>
    <row r="459" spans="2:12" ht="12.75">
      <c r="B459" s="509"/>
      <c r="C459" s="444"/>
      <c r="D459" s="17" t="s">
        <v>356</v>
      </c>
      <c r="E459" s="7">
        <v>5880</v>
      </c>
      <c r="F459" s="8"/>
      <c r="G459" s="19">
        <v>2017</v>
      </c>
      <c r="H459" s="8"/>
      <c r="I459" s="8"/>
      <c r="J459" s="10" t="s">
        <v>624</v>
      </c>
      <c r="K459" s="485"/>
      <c r="L459" s="469"/>
    </row>
    <row r="460" spans="2:12" ht="12.75">
      <c r="B460" s="509"/>
      <c r="C460" s="444"/>
      <c r="D460" s="75" t="s">
        <v>242</v>
      </c>
      <c r="E460" s="76">
        <v>12500</v>
      </c>
      <c r="F460" s="420" t="s">
        <v>619</v>
      </c>
      <c r="G460" s="421"/>
      <c r="H460" s="421"/>
      <c r="I460" s="423"/>
      <c r="J460" s="10" t="s">
        <v>625</v>
      </c>
      <c r="K460" s="483"/>
      <c r="L460" s="469"/>
    </row>
    <row r="461" spans="2:12" ht="13.5" thickBot="1">
      <c r="B461" s="512"/>
      <c r="C461" s="444"/>
      <c r="D461" s="107" t="s">
        <v>243</v>
      </c>
      <c r="E461" s="138"/>
      <c r="F461" s="179"/>
      <c r="G461" s="179"/>
      <c r="H461" s="179"/>
      <c r="I461" s="35"/>
      <c r="J461" s="10"/>
      <c r="K461" s="483"/>
      <c r="L461" s="469"/>
    </row>
    <row r="462" spans="2:12" ht="13.5" thickBot="1">
      <c r="B462" s="510"/>
      <c r="C462" s="288" t="s">
        <v>22</v>
      </c>
      <c r="D462" s="272"/>
      <c r="E462" s="166">
        <f>SUM(E454:E461)</f>
        <v>52230</v>
      </c>
      <c r="F462" s="289"/>
      <c r="G462" s="289"/>
      <c r="H462" s="289"/>
      <c r="I462" s="271"/>
      <c r="J462" s="82"/>
      <c r="K462" s="484"/>
      <c r="L462" s="470"/>
    </row>
    <row r="463" spans="2:12" ht="12.75">
      <c r="B463" s="509">
        <v>44</v>
      </c>
      <c r="C463" s="443" t="s">
        <v>107</v>
      </c>
      <c r="D463" s="6" t="s">
        <v>360</v>
      </c>
      <c r="E463" s="7">
        <v>12200</v>
      </c>
      <c r="F463" s="8"/>
      <c r="G463" s="8">
        <v>2017</v>
      </c>
      <c r="H463" s="8"/>
      <c r="I463" s="8"/>
      <c r="J463" s="83" t="s">
        <v>677</v>
      </c>
      <c r="K463" s="483">
        <v>53</v>
      </c>
      <c r="L463" s="469" t="s">
        <v>626</v>
      </c>
    </row>
    <row r="464" spans="2:12" ht="12.75">
      <c r="B464" s="509"/>
      <c r="C464" s="444"/>
      <c r="D464" s="6" t="s">
        <v>355</v>
      </c>
      <c r="E464" s="7">
        <v>8520</v>
      </c>
      <c r="F464" s="8"/>
      <c r="G464" s="8">
        <v>2017</v>
      </c>
      <c r="H464" s="8"/>
      <c r="I464" s="8"/>
      <c r="J464" s="10" t="s">
        <v>644</v>
      </c>
      <c r="K464" s="483"/>
      <c r="L464" s="469"/>
    </row>
    <row r="465" spans="2:12" ht="16.5" customHeight="1">
      <c r="B465" s="509"/>
      <c r="C465" s="444"/>
      <c r="D465" s="12" t="s">
        <v>359</v>
      </c>
      <c r="E465" s="7">
        <v>31200</v>
      </c>
      <c r="F465" s="8"/>
      <c r="G465" s="8">
        <v>2017</v>
      </c>
      <c r="H465" s="8"/>
      <c r="I465" s="8"/>
      <c r="J465" s="10" t="s">
        <v>641</v>
      </c>
      <c r="K465" s="483"/>
      <c r="L465" s="469"/>
    </row>
    <row r="466" spans="2:12" ht="26.25">
      <c r="B466" s="509"/>
      <c r="C466" s="444"/>
      <c r="D466" s="6" t="s">
        <v>358</v>
      </c>
      <c r="E466" s="47">
        <v>6800</v>
      </c>
      <c r="F466" s="8"/>
      <c r="G466" s="8">
        <v>2017</v>
      </c>
      <c r="H466" s="8"/>
      <c r="I466" s="8"/>
      <c r="J466" s="10" t="s">
        <v>670</v>
      </c>
      <c r="K466" s="483"/>
      <c r="L466" s="469"/>
    </row>
    <row r="467" spans="2:12" ht="12.75">
      <c r="B467" s="509"/>
      <c r="C467" s="444"/>
      <c r="D467" s="6" t="s">
        <v>357</v>
      </c>
      <c r="E467" s="7">
        <v>4500</v>
      </c>
      <c r="F467" s="160"/>
      <c r="G467" s="8">
        <v>2017</v>
      </c>
      <c r="H467" s="160"/>
      <c r="I467" s="8"/>
      <c r="J467" s="10" t="s">
        <v>623</v>
      </c>
      <c r="K467" s="483"/>
      <c r="L467" s="469"/>
    </row>
    <row r="468" spans="2:12" ht="26.25">
      <c r="B468" s="509"/>
      <c r="C468" s="444"/>
      <c r="D468" s="6" t="s">
        <v>570</v>
      </c>
      <c r="E468" s="7">
        <v>1250</v>
      </c>
      <c r="F468" s="160"/>
      <c r="G468" s="8">
        <v>2017</v>
      </c>
      <c r="H468" s="160"/>
      <c r="I468" s="8"/>
      <c r="J468" s="10" t="s">
        <v>624</v>
      </c>
      <c r="K468" s="483"/>
      <c r="L468" s="469"/>
    </row>
    <row r="469" spans="2:12" ht="12.75" customHeight="1">
      <c r="B469" s="509"/>
      <c r="C469" s="444"/>
      <c r="D469" s="75" t="s">
        <v>242</v>
      </c>
      <c r="E469" s="76">
        <v>12500</v>
      </c>
      <c r="F469" s="420" t="s">
        <v>688</v>
      </c>
      <c r="G469" s="421"/>
      <c r="H469" s="421"/>
      <c r="I469" s="423"/>
      <c r="J469" s="10" t="s">
        <v>625</v>
      </c>
      <c r="K469" s="483"/>
      <c r="L469" s="469"/>
    </row>
    <row r="470" spans="2:12" ht="13.5" customHeight="1" thickBot="1">
      <c r="B470" s="512"/>
      <c r="C470" s="170"/>
      <c r="D470" s="107" t="s">
        <v>243</v>
      </c>
      <c r="E470" s="138"/>
      <c r="F470" s="179"/>
      <c r="G470" s="179"/>
      <c r="H470" s="179"/>
      <c r="I470" s="35"/>
      <c r="J470" s="10"/>
      <c r="K470" s="483"/>
      <c r="L470" s="469"/>
    </row>
    <row r="471" spans="2:12" ht="13.5" thickBot="1">
      <c r="B471" s="513"/>
      <c r="C471" s="288" t="s">
        <v>22</v>
      </c>
      <c r="D471" s="272"/>
      <c r="E471" s="166">
        <f>SUM(E463:E470)</f>
        <v>76970</v>
      </c>
      <c r="F471" s="289"/>
      <c r="G471" s="289"/>
      <c r="H471" s="289"/>
      <c r="I471" s="271"/>
      <c r="J471" s="82"/>
      <c r="K471" s="484"/>
      <c r="L471" s="470"/>
    </row>
    <row r="472" spans="2:12" ht="15.75" customHeight="1">
      <c r="B472" s="509">
        <v>45</v>
      </c>
      <c r="C472" s="446" t="s">
        <v>10</v>
      </c>
      <c r="D472" s="12" t="s">
        <v>362</v>
      </c>
      <c r="E472" s="129">
        <v>8750</v>
      </c>
      <c r="F472" s="19"/>
      <c r="G472" s="19">
        <v>2017</v>
      </c>
      <c r="H472" s="19"/>
      <c r="I472" s="19"/>
      <c r="J472" s="139" t="s">
        <v>643</v>
      </c>
      <c r="K472" s="483">
        <v>51</v>
      </c>
      <c r="L472" s="469" t="s">
        <v>626</v>
      </c>
    </row>
    <row r="473" spans="2:12" ht="14.25" customHeight="1">
      <c r="B473" s="509"/>
      <c r="C473" s="446"/>
      <c r="D473" s="17" t="s">
        <v>361</v>
      </c>
      <c r="E473" s="28">
        <v>36200</v>
      </c>
      <c r="F473" s="19"/>
      <c r="G473" s="19">
        <v>2017</v>
      </c>
      <c r="H473" s="19"/>
      <c r="I473" s="19"/>
      <c r="J473" s="139" t="s">
        <v>690</v>
      </c>
      <c r="K473" s="483"/>
      <c r="L473" s="469"/>
    </row>
    <row r="474" spans="2:13" ht="12.75">
      <c r="B474" s="509"/>
      <c r="C474" s="447"/>
      <c r="D474" s="6" t="s">
        <v>345</v>
      </c>
      <c r="E474" s="7">
        <v>7500</v>
      </c>
      <c r="F474" s="8"/>
      <c r="G474" s="8">
        <v>2017</v>
      </c>
      <c r="H474" s="8"/>
      <c r="I474" s="8"/>
      <c r="J474" s="139" t="s">
        <v>691</v>
      </c>
      <c r="K474" s="483"/>
      <c r="L474" s="469"/>
      <c r="M474" s="50"/>
    </row>
    <row r="475" spans="2:13" ht="12.75">
      <c r="B475" s="509"/>
      <c r="C475" s="447"/>
      <c r="D475" s="12" t="s">
        <v>342</v>
      </c>
      <c r="E475" s="61">
        <v>7200</v>
      </c>
      <c r="F475" s="8"/>
      <c r="G475" s="8">
        <v>2017</v>
      </c>
      <c r="H475" s="8"/>
      <c r="I475" s="8"/>
      <c r="J475" s="139" t="s">
        <v>692</v>
      </c>
      <c r="K475" s="483"/>
      <c r="L475" s="469"/>
      <c r="M475" s="50"/>
    </row>
    <row r="476" spans="2:13" ht="41.25" customHeight="1">
      <c r="B476" s="509"/>
      <c r="C476" s="447"/>
      <c r="D476" s="6" t="s">
        <v>364</v>
      </c>
      <c r="E476" s="7">
        <v>15200</v>
      </c>
      <c r="F476" s="160"/>
      <c r="G476" s="160">
        <v>2017</v>
      </c>
      <c r="H476" s="160"/>
      <c r="I476" s="8"/>
      <c r="J476" s="100" t="s">
        <v>693</v>
      </c>
      <c r="K476" s="483"/>
      <c r="L476" s="469"/>
      <c r="M476" s="50"/>
    </row>
    <row r="477" spans="2:13" ht="12.75">
      <c r="B477" s="509"/>
      <c r="C477" s="447"/>
      <c r="D477" s="75" t="s">
        <v>242</v>
      </c>
      <c r="E477" s="76">
        <v>18500</v>
      </c>
      <c r="F477" s="420" t="s">
        <v>694</v>
      </c>
      <c r="G477" s="421"/>
      <c r="H477" s="421"/>
      <c r="I477" s="423"/>
      <c r="J477" s="139"/>
      <c r="K477" s="483"/>
      <c r="L477" s="469"/>
      <c r="M477" s="50"/>
    </row>
    <row r="478" spans="2:13" ht="12.75">
      <c r="B478" s="509"/>
      <c r="C478" s="447"/>
      <c r="D478" s="75" t="s">
        <v>243</v>
      </c>
      <c r="E478" s="76"/>
      <c r="F478" s="160"/>
      <c r="G478" s="160"/>
      <c r="H478" s="160"/>
      <c r="I478" s="8"/>
      <c r="J478" s="10"/>
      <c r="K478" s="483"/>
      <c r="L478" s="469"/>
      <c r="M478" s="50"/>
    </row>
    <row r="479" spans="2:13" ht="13.5" thickBot="1">
      <c r="B479" s="509"/>
      <c r="C479" s="448"/>
      <c r="D479" s="107"/>
      <c r="E479" s="138"/>
      <c r="F479" s="179"/>
      <c r="G479" s="179"/>
      <c r="H479" s="179"/>
      <c r="I479" s="35"/>
      <c r="J479" s="10"/>
      <c r="K479" s="483"/>
      <c r="L479" s="469"/>
      <c r="M479" s="50"/>
    </row>
    <row r="480" spans="2:13" ht="13.5" thickBot="1">
      <c r="B480" s="510"/>
      <c r="C480" s="288" t="s">
        <v>22</v>
      </c>
      <c r="D480" s="272"/>
      <c r="E480" s="166">
        <f>SUM(E472:E479)</f>
        <v>93350</v>
      </c>
      <c r="F480" s="289"/>
      <c r="G480" s="289"/>
      <c r="H480" s="289"/>
      <c r="I480" s="271"/>
      <c r="J480" s="82"/>
      <c r="K480" s="484"/>
      <c r="L480" s="470"/>
      <c r="M480" s="50"/>
    </row>
    <row r="481" spans="2:13" ht="12.75">
      <c r="B481" s="524">
        <v>46</v>
      </c>
      <c r="C481" s="473" t="s">
        <v>43</v>
      </c>
      <c r="D481" s="345" t="s">
        <v>365</v>
      </c>
      <c r="E481" s="109">
        <v>11520</v>
      </c>
      <c r="F481" s="3"/>
      <c r="G481" s="3">
        <v>2017</v>
      </c>
      <c r="H481" s="3"/>
      <c r="I481" s="3"/>
      <c r="J481" s="193" t="s">
        <v>643</v>
      </c>
      <c r="K481" s="482">
        <v>47</v>
      </c>
      <c r="L481" s="468" t="s">
        <v>626</v>
      </c>
      <c r="M481" s="50"/>
    </row>
    <row r="482" spans="2:13" ht="14.25" customHeight="1">
      <c r="B482" s="520"/>
      <c r="C482" s="474"/>
      <c r="D482" s="342" t="s">
        <v>367</v>
      </c>
      <c r="E482" s="28">
        <v>52165</v>
      </c>
      <c r="F482" s="8"/>
      <c r="G482" s="8">
        <v>2017</v>
      </c>
      <c r="H482" s="8"/>
      <c r="I482" s="8"/>
      <c r="J482" s="74" t="s">
        <v>644</v>
      </c>
      <c r="K482" s="483"/>
      <c r="L482" s="469"/>
      <c r="M482" s="50"/>
    </row>
    <row r="483" spans="2:13" ht="12.75">
      <c r="B483" s="520"/>
      <c r="C483" s="474"/>
      <c r="D483" s="12" t="s">
        <v>232</v>
      </c>
      <c r="E483" s="28">
        <v>7500</v>
      </c>
      <c r="F483" s="8"/>
      <c r="G483" s="8">
        <v>2017</v>
      </c>
      <c r="H483" s="8"/>
      <c r="I483" s="8"/>
      <c r="J483" s="77" t="s">
        <v>641</v>
      </c>
      <c r="K483" s="483"/>
      <c r="L483" s="469"/>
      <c r="M483" s="50"/>
    </row>
    <row r="484" spans="2:13" ht="26.25">
      <c r="B484" s="520"/>
      <c r="C484" s="474"/>
      <c r="D484" s="12" t="s">
        <v>366</v>
      </c>
      <c r="E484" s="28">
        <v>12800</v>
      </c>
      <c r="F484" s="8"/>
      <c r="G484" s="8">
        <v>2017</v>
      </c>
      <c r="H484" s="8"/>
      <c r="I484" s="8"/>
      <c r="J484" s="362" t="s">
        <v>670</v>
      </c>
      <c r="K484" s="483"/>
      <c r="L484" s="469"/>
      <c r="M484" s="50"/>
    </row>
    <row r="485" spans="2:13" ht="12.75">
      <c r="B485" s="520"/>
      <c r="C485" s="474"/>
      <c r="D485" s="75" t="s">
        <v>242</v>
      </c>
      <c r="E485" s="94">
        <v>12500</v>
      </c>
      <c r="F485" s="420" t="s">
        <v>619</v>
      </c>
      <c r="G485" s="421"/>
      <c r="H485" s="421"/>
      <c r="I485" s="423"/>
      <c r="J485" s="77" t="s">
        <v>625</v>
      </c>
      <c r="K485" s="483"/>
      <c r="L485" s="469"/>
      <c r="M485" s="50"/>
    </row>
    <row r="486" spans="2:13" ht="13.5" thickBot="1">
      <c r="B486" s="513"/>
      <c r="C486" s="361"/>
      <c r="D486" s="107" t="s">
        <v>243</v>
      </c>
      <c r="E486" s="183"/>
      <c r="F486" s="179"/>
      <c r="G486" s="179"/>
      <c r="H486" s="179"/>
      <c r="I486" s="35"/>
      <c r="J486" s="77" t="s">
        <v>623</v>
      </c>
      <c r="K486" s="483"/>
      <c r="L486" s="469"/>
      <c r="M486" s="50"/>
    </row>
    <row r="487" spans="2:13" ht="13.5" thickBot="1">
      <c r="B487" s="513"/>
      <c r="C487" s="389" t="s">
        <v>22</v>
      </c>
      <c r="D487" s="405"/>
      <c r="E487" s="391">
        <f>SUM(E481:E486)</f>
        <v>96485</v>
      </c>
      <c r="F487" s="248"/>
      <c r="G487" s="248"/>
      <c r="H487" s="248"/>
      <c r="I487" s="318"/>
      <c r="J487" s="363" t="s">
        <v>624</v>
      </c>
      <c r="K487" s="484"/>
      <c r="L487" s="470"/>
      <c r="M487" s="50"/>
    </row>
    <row r="488" spans="2:13" ht="18" customHeight="1">
      <c r="B488" s="508">
        <v>47</v>
      </c>
      <c r="C488" s="445" t="s">
        <v>97</v>
      </c>
      <c r="D488" s="345" t="s">
        <v>369</v>
      </c>
      <c r="E488" s="109">
        <v>9300</v>
      </c>
      <c r="F488" s="3"/>
      <c r="G488" s="3">
        <v>2017</v>
      </c>
      <c r="H488" s="3"/>
      <c r="I488" s="406"/>
      <c r="J488" s="81" t="s">
        <v>643</v>
      </c>
      <c r="K488" s="485">
        <v>50</v>
      </c>
      <c r="L488" s="469" t="s">
        <v>626</v>
      </c>
      <c r="M488" s="50"/>
    </row>
    <row r="489" spans="2:13" ht="29.25" customHeight="1">
      <c r="B489" s="509"/>
      <c r="C489" s="446"/>
      <c r="D489" s="6" t="s">
        <v>368</v>
      </c>
      <c r="E489" s="7">
        <v>11280</v>
      </c>
      <c r="F489" s="8"/>
      <c r="G489" s="8">
        <v>2017</v>
      </c>
      <c r="H489" s="8"/>
      <c r="I489" s="407"/>
      <c r="J489" s="404" t="s">
        <v>648</v>
      </c>
      <c r="K489" s="485"/>
      <c r="L489" s="469"/>
      <c r="M489" s="50"/>
    </row>
    <row r="490" spans="2:13" ht="13.5" customHeight="1">
      <c r="B490" s="509"/>
      <c r="C490" s="447"/>
      <c r="D490" s="6" t="s">
        <v>367</v>
      </c>
      <c r="E490" s="65">
        <v>52165</v>
      </c>
      <c r="F490" s="160"/>
      <c r="G490" s="160">
        <v>2017</v>
      </c>
      <c r="H490" s="160"/>
      <c r="I490" s="146"/>
      <c r="J490" s="81" t="s">
        <v>641</v>
      </c>
      <c r="K490" s="485"/>
      <c r="L490" s="469"/>
      <c r="M490" s="50"/>
    </row>
    <row r="491" spans="2:13" ht="12.75">
      <c r="B491" s="509"/>
      <c r="C491" s="447"/>
      <c r="D491" s="6" t="s">
        <v>212</v>
      </c>
      <c r="E491" s="7">
        <v>7500</v>
      </c>
      <c r="F491" s="179"/>
      <c r="G491" s="179">
        <v>2017</v>
      </c>
      <c r="H491" s="179"/>
      <c r="I491" s="146"/>
      <c r="J491" s="81" t="s">
        <v>670</v>
      </c>
      <c r="K491" s="485"/>
      <c r="L491" s="469"/>
      <c r="M491" s="50"/>
    </row>
    <row r="492" spans="2:13" ht="12.75">
      <c r="B492" s="509"/>
      <c r="C492" s="447"/>
      <c r="D492" s="107" t="s">
        <v>242</v>
      </c>
      <c r="E492" s="138">
        <v>12800</v>
      </c>
      <c r="F492" s="420" t="s">
        <v>619</v>
      </c>
      <c r="G492" s="421"/>
      <c r="H492" s="421"/>
      <c r="I492" s="422"/>
      <c r="J492" s="81" t="s">
        <v>623</v>
      </c>
      <c r="K492" s="483"/>
      <c r="L492" s="469"/>
      <c r="M492" s="50"/>
    </row>
    <row r="493" spans="2:13" ht="13.5" thickBot="1">
      <c r="B493" s="509"/>
      <c r="C493" s="448"/>
      <c r="D493" s="107" t="s">
        <v>243</v>
      </c>
      <c r="E493" s="138"/>
      <c r="F493" s="179"/>
      <c r="G493" s="179"/>
      <c r="H493" s="179"/>
      <c r="I493" s="173"/>
      <c r="J493" s="81" t="s">
        <v>624</v>
      </c>
      <c r="K493" s="483"/>
      <c r="L493" s="469"/>
      <c r="M493" s="50"/>
    </row>
    <row r="494" spans="2:13" ht="13.5" thickBot="1">
      <c r="B494" s="510"/>
      <c r="C494" s="288" t="s">
        <v>22</v>
      </c>
      <c r="D494" s="272"/>
      <c r="E494" s="166">
        <f>SUM(E488:E493)</f>
        <v>93045</v>
      </c>
      <c r="F494" s="289"/>
      <c r="G494" s="289"/>
      <c r="H494" s="289"/>
      <c r="I494" s="271"/>
      <c r="J494" s="81" t="s">
        <v>625</v>
      </c>
      <c r="K494" s="484"/>
      <c r="L494" s="470"/>
      <c r="M494" s="50"/>
    </row>
    <row r="495" spans="2:13" ht="12.75">
      <c r="B495" s="508">
        <v>48</v>
      </c>
      <c r="C495" s="443" t="s">
        <v>103</v>
      </c>
      <c r="D495" s="6" t="s">
        <v>370</v>
      </c>
      <c r="E495" s="7">
        <v>11520</v>
      </c>
      <c r="F495" s="27"/>
      <c r="G495" s="8">
        <v>2017</v>
      </c>
      <c r="H495" s="27"/>
      <c r="I495" s="123"/>
      <c r="J495" s="37" t="s">
        <v>643</v>
      </c>
      <c r="K495" s="478">
        <v>44</v>
      </c>
      <c r="L495" s="481" t="s">
        <v>626</v>
      </c>
      <c r="M495" s="50"/>
    </row>
    <row r="496" spans="2:13" ht="12.75">
      <c r="B496" s="509"/>
      <c r="C496" s="444"/>
      <c r="D496" s="6" t="s">
        <v>371</v>
      </c>
      <c r="E496" s="18">
        <v>7400</v>
      </c>
      <c r="F496" s="8"/>
      <c r="G496" s="19">
        <v>2017</v>
      </c>
      <c r="H496" s="27"/>
      <c r="I496" s="27"/>
      <c r="J496" s="38" t="s">
        <v>644</v>
      </c>
      <c r="K496" s="479"/>
      <c r="L496" s="471"/>
      <c r="M496" s="50"/>
    </row>
    <row r="497" spans="2:13" ht="39">
      <c r="B497" s="509"/>
      <c r="C497" s="444"/>
      <c r="D497" s="12" t="s">
        <v>373</v>
      </c>
      <c r="E497" s="7">
        <v>12800</v>
      </c>
      <c r="F497" s="8"/>
      <c r="G497" s="19">
        <v>2017</v>
      </c>
      <c r="H497" s="27"/>
      <c r="I497" s="27"/>
      <c r="J497" s="90" t="s">
        <v>695</v>
      </c>
      <c r="K497" s="479"/>
      <c r="L497" s="471"/>
      <c r="M497" s="50"/>
    </row>
    <row r="498" spans="2:13" ht="11.25" customHeight="1">
      <c r="B498" s="509"/>
      <c r="C498" s="444"/>
      <c r="D498" s="6" t="s">
        <v>372</v>
      </c>
      <c r="E498" s="7">
        <v>9500</v>
      </c>
      <c r="F498" s="8"/>
      <c r="G498" s="19">
        <v>2017</v>
      </c>
      <c r="H498" s="27"/>
      <c r="I498" s="27"/>
      <c r="J498" s="38" t="s">
        <v>696</v>
      </c>
      <c r="K498" s="479"/>
      <c r="L498" s="471"/>
      <c r="M498" s="50"/>
    </row>
    <row r="499" spans="2:13" ht="26.25">
      <c r="B499" s="509"/>
      <c r="C499" s="444"/>
      <c r="D499" s="6" t="s">
        <v>345</v>
      </c>
      <c r="E499" s="7">
        <v>7500</v>
      </c>
      <c r="F499" s="27"/>
      <c r="G499" s="27">
        <v>2017</v>
      </c>
      <c r="H499" s="27"/>
      <c r="I499" s="27"/>
      <c r="J499" s="90" t="s">
        <v>697</v>
      </c>
      <c r="K499" s="479"/>
      <c r="L499" s="471"/>
      <c r="M499" s="50"/>
    </row>
    <row r="500" spans="2:13" ht="26.25">
      <c r="B500" s="509"/>
      <c r="C500" s="444"/>
      <c r="D500" s="12" t="s">
        <v>363</v>
      </c>
      <c r="E500" s="7">
        <v>13500</v>
      </c>
      <c r="F500" s="27"/>
      <c r="G500" s="27">
        <v>2017</v>
      </c>
      <c r="H500" s="27"/>
      <c r="I500" s="27"/>
      <c r="J500" s="38"/>
      <c r="K500" s="479"/>
      <c r="L500" s="471"/>
      <c r="M500" s="50"/>
    </row>
    <row r="501" spans="2:13" ht="12.75">
      <c r="B501" s="509"/>
      <c r="C501" s="444"/>
      <c r="D501" s="75" t="s">
        <v>242</v>
      </c>
      <c r="E501" s="76">
        <v>12500</v>
      </c>
      <c r="F501" s="433" t="s">
        <v>619</v>
      </c>
      <c r="G501" s="434"/>
      <c r="H501" s="434"/>
      <c r="I501" s="435"/>
      <c r="J501" s="38"/>
      <c r="K501" s="479"/>
      <c r="L501" s="471"/>
      <c r="M501" s="50"/>
    </row>
    <row r="502" spans="2:13" ht="14.25" thickBot="1">
      <c r="B502" s="509"/>
      <c r="C502" s="444"/>
      <c r="D502" s="75" t="s">
        <v>243</v>
      </c>
      <c r="E502" s="177"/>
      <c r="F502" s="180"/>
      <c r="G502" s="180"/>
      <c r="H502" s="180"/>
      <c r="I502" s="27"/>
      <c r="J502" s="38"/>
      <c r="K502" s="479"/>
      <c r="L502" s="471"/>
      <c r="M502" s="50"/>
    </row>
    <row r="503" spans="2:13" ht="13.5" thickBot="1">
      <c r="B503" s="510"/>
      <c r="C503" s="307"/>
      <c r="D503" s="279"/>
      <c r="E503" s="166">
        <f>SUM(E495:E502)</f>
        <v>74720</v>
      </c>
      <c r="F503" s="308"/>
      <c r="G503" s="308"/>
      <c r="H503" s="279"/>
      <c r="I503" s="309"/>
      <c r="J503" s="300"/>
      <c r="K503" s="480"/>
      <c r="L503" s="472"/>
      <c r="M503" s="50"/>
    </row>
    <row r="504" spans="2:13" ht="26.25">
      <c r="B504" s="508">
        <v>49</v>
      </c>
      <c r="C504" s="443" t="s">
        <v>44</v>
      </c>
      <c r="D504" s="340" t="s">
        <v>376</v>
      </c>
      <c r="E504" s="109">
        <v>18520</v>
      </c>
      <c r="F504" s="41"/>
      <c r="G504" s="41">
        <v>2017</v>
      </c>
      <c r="H504" s="41"/>
      <c r="I504" s="41"/>
      <c r="J504" s="37" t="s">
        <v>677</v>
      </c>
      <c r="K504" s="478">
        <v>48</v>
      </c>
      <c r="L504" s="481" t="s">
        <v>626</v>
      </c>
      <c r="M504" s="50"/>
    </row>
    <row r="505" spans="2:13" ht="16.5" customHeight="1">
      <c r="B505" s="514"/>
      <c r="C505" s="444"/>
      <c r="D505" s="6" t="s">
        <v>375</v>
      </c>
      <c r="E505" s="28">
        <v>11500</v>
      </c>
      <c r="F505" s="96"/>
      <c r="G505" s="96">
        <v>2017</v>
      </c>
      <c r="H505" s="36"/>
      <c r="I505" s="36"/>
      <c r="J505" s="38" t="s">
        <v>648</v>
      </c>
      <c r="K505" s="511"/>
      <c r="L505" s="471"/>
      <c r="M505" s="50"/>
    </row>
    <row r="506" spans="2:13" ht="12.75">
      <c r="B506" s="514"/>
      <c r="C506" s="444"/>
      <c r="D506" s="6" t="s">
        <v>374</v>
      </c>
      <c r="E506" s="28">
        <v>2150</v>
      </c>
      <c r="F506" s="27"/>
      <c r="G506" s="27">
        <v>2017</v>
      </c>
      <c r="H506" s="27"/>
      <c r="I506" s="27"/>
      <c r="J506" s="38" t="s">
        <v>641</v>
      </c>
      <c r="K506" s="479"/>
      <c r="L506" s="471"/>
      <c r="M506" s="50"/>
    </row>
    <row r="507" spans="2:13" ht="12.75">
      <c r="B507" s="509"/>
      <c r="C507" s="444"/>
      <c r="D507" s="12" t="s">
        <v>571</v>
      </c>
      <c r="E507" s="28">
        <v>12250</v>
      </c>
      <c r="F507" s="8"/>
      <c r="G507" s="19">
        <v>2017</v>
      </c>
      <c r="H507" s="8"/>
      <c r="I507" s="8"/>
      <c r="J507" s="38" t="s">
        <v>642</v>
      </c>
      <c r="K507" s="479"/>
      <c r="L507" s="471"/>
      <c r="M507" s="50"/>
    </row>
    <row r="508" spans="2:13" ht="12.75">
      <c r="B508" s="509"/>
      <c r="C508" s="444"/>
      <c r="D508" s="6" t="s">
        <v>200</v>
      </c>
      <c r="E508" s="7">
        <v>8850</v>
      </c>
      <c r="F508" s="8"/>
      <c r="G508" s="8">
        <v>2017</v>
      </c>
      <c r="H508" s="8"/>
      <c r="I508" s="8"/>
      <c r="J508" s="38" t="s">
        <v>623</v>
      </c>
      <c r="K508" s="479"/>
      <c r="L508" s="471"/>
      <c r="M508" s="50"/>
    </row>
    <row r="509" spans="2:13" ht="12.75">
      <c r="B509" s="509"/>
      <c r="C509" s="444"/>
      <c r="D509" s="6" t="s">
        <v>232</v>
      </c>
      <c r="E509" s="7">
        <v>7500</v>
      </c>
      <c r="F509" s="8"/>
      <c r="G509" s="8">
        <v>2017</v>
      </c>
      <c r="H509" s="62"/>
      <c r="I509" s="11"/>
      <c r="J509" s="38" t="s">
        <v>624</v>
      </c>
      <c r="K509" s="479"/>
      <c r="L509" s="471"/>
      <c r="M509" s="50"/>
    </row>
    <row r="510" spans="2:13" ht="26.25">
      <c r="B510" s="509"/>
      <c r="C510" s="444"/>
      <c r="D510" s="23" t="s">
        <v>366</v>
      </c>
      <c r="E510" s="7">
        <v>15250</v>
      </c>
      <c r="F510" s="8"/>
      <c r="G510" s="8">
        <v>2017</v>
      </c>
      <c r="H510" s="8"/>
      <c r="I510" s="8"/>
      <c r="J510" s="90" t="s">
        <v>625</v>
      </c>
      <c r="K510" s="479"/>
      <c r="L510" s="471"/>
      <c r="M510" s="50"/>
    </row>
    <row r="511" spans="2:13" ht="12.75">
      <c r="B511" s="509"/>
      <c r="C511" s="444"/>
      <c r="D511" s="75" t="s">
        <v>242</v>
      </c>
      <c r="E511" s="190">
        <v>15800</v>
      </c>
      <c r="F511" s="424" t="s">
        <v>619</v>
      </c>
      <c r="G511" s="425"/>
      <c r="H511" s="425"/>
      <c r="I511" s="426"/>
      <c r="J511" s="38"/>
      <c r="K511" s="479"/>
      <c r="L511" s="471"/>
      <c r="M511" s="50"/>
    </row>
    <row r="512" spans="2:13" ht="13.5" thickBot="1">
      <c r="B512" s="512"/>
      <c r="C512" s="170"/>
      <c r="D512" s="107" t="s">
        <v>243</v>
      </c>
      <c r="E512" s="138"/>
      <c r="F512" s="179"/>
      <c r="G512" s="179"/>
      <c r="H512" s="179"/>
      <c r="I512" s="48"/>
      <c r="J512" s="38"/>
      <c r="K512" s="479"/>
      <c r="L512" s="471"/>
      <c r="M512" s="50"/>
    </row>
    <row r="513" spans="2:13" ht="13.5" thickBot="1">
      <c r="B513" s="510"/>
      <c r="C513" s="288" t="s">
        <v>22</v>
      </c>
      <c r="D513" s="272"/>
      <c r="E513" s="166">
        <f>SUM(E504:E512)</f>
        <v>91820</v>
      </c>
      <c r="F513" s="289"/>
      <c r="G513" s="289"/>
      <c r="H513" s="289"/>
      <c r="I513" s="271"/>
      <c r="J513" s="300"/>
      <c r="K513" s="480"/>
      <c r="L513" s="472"/>
      <c r="M513" s="50"/>
    </row>
    <row r="514" spans="2:13" ht="26.25">
      <c r="B514" s="414">
        <v>50</v>
      </c>
      <c r="C514" s="443" t="s">
        <v>151</v>
      </c>
      <c r="D514" s="83" t="s">
        <v>377</v>
      </c>
      <c r="E514" s="311">
        <v>22800</v>
      </c>
      <c r="F514" s="245"/>
      <c r="G514" s="353">
        <v>2017</v>
      </c>
      <c r="H514" s="245"/>
      <c r="I514" s="245"/>
      <c r="J514" s="376" t="s">
        <v>677</v>
      </c>
      <c r="K514" s="478">
        <v>48</v>
      </c>
      <c r="L514" s="481" t="s">
        <v>626</v>
      </c>
      <c r="M514" s="50"/>
    </row>
    <row r="515" spans="2:13" ht="39">
      <c r="B515" s="415"/>
      <c r="C515" s="444"/>
      <c r="D515" s="258" t="s">
        <v>378</v>
      </c>
      <c r="E515" s="47">
        <v>32800</v>
      </c>
      <c r="F515" s="102"/>
      <c r="G515" s="354">
        <v>2017</v>
      </c>
      <c r="H515" s="102"/>
      <c r="I515" s="102"/>
      <c r="J515" s="90" t="s">
        <v>699</v>
      </c>
      <c r="K515" s="479"/>
      <c r="L515" s="471"/>
      <c r="M515" s="50"/>
    </row>
    <row r="516" spans="2:13" ht="12.75">
      <c r="B516" s="415"/>
      <c r="C516" s="444"/>
      <c r="D516" s="48" t="s">
        <v>138</v>
      </c>
      <c r="E516" s="47">
        <v>68950</v>
      </c>
      <c r="F516" s="102"/>
      <c r="G516" s="354">
        <v>2017</v>
      </c>
      <c r="H516" s="102"/>
      <c r="I516" s="102"/>
      <c r="J516" s="38" t="s">
        <v>623</v>
      </c>
      <c r="K516" s="479"/>
      <c r="L516" s="471"/>
      <c r="M516" s="50"/>
    </row>
    <row r="517" spans="2:13" ht="39">
      <c r="B517" s="415"/>
      <c r="C517" s="444"/>
      <c r="D517" s="258" t="s">
        <v>572</v>
      </c>
      <c r="E517" s="47">
        <v>25820</v>
      </c>
      <c r="F517" s="102"/>
      <c r="G517" s="354">
        <v>2017</v>
      </c>
      <c r="H517" s="102"/>
      <c r="I517" s="102"/>
      <c r="J517" s="90" t="s">
        <v>700</v>
      </c>
      <c r="K517" s="479"/>
      <c r="L517" s="471"/>
      <c r="M517" s="50"/>
    </row>
    <row r="518" spans="2:13" ht="12.75">
      <c r="B518" s="415"/>
      <c r="C518" s="444"/>
      <c r="D518" s="133" t="s">
        <v>242</v>
      </c>
      <c r="E518" s="94">
        <v>12800</v>
      </c>
      <c r="F518" s="449" t="s">
        <v>619</v>
      </c>
      <c r="G518" s="450"/>
      <c r="H518" s="450"/>
      <c r="I518" s="451"/>
      <c r="J518" s="38"/>
      <c r="K518" s="479"/>
      <c r="L518" s="471"/>
      <c r="M518" s="50"/>
    </row>
    <row r="519" spans="2:13" ht="14.25" thickBot="1">
      <c r="B519" s="415"/>
      <c r="C519" s="444"/>
      <c r="D519" s="312" t="s">
        <v>243</v>
      </c>
      <c r="E519" s="204"/>
      <c r="F519" s="22"/>
      <c r="G519" s="22"/>
      <c r="H519" s="22"/>
      <c r="I519" s="22"/>
      <c r="J519" s="38"/>
      <c r="K519" s="479"/>
      <c r="L519" s="471"/>
      <c r="M519" s="50"/>
    </row>
    <row r="520" spans="2:13" ht="13.5" thickBot="1">
      <c r="B520" s="410"/>
      <c r="C520" s="288" t="s">
        <v>22</v>
      </c>
      <c r="D520" s="272"/>
      <c r="E520" s="166">
        <f>SUM(E514:E519)</f>
        <v>163170</v>
      </c>
      <c r="F520" s="289"/>
      <c r="G520" s="289"/>
      <c r="H520" s="289"/>
      <c r="I520" s="271"/>
      <c r="J520" s="39"/>
      <c r="K520" s="246"/>
      <c r="L520" s="240"/>
      <c r="M520" s="50"/>
    </row>
    <row r="521" spans="2:13" ht="42.75" customHeight="1">
      <c r="B521" s="514">
        <v>51</v>
      </c>
      <c r="C521" s="446" t="s">
        <v>45</v>
      </c>
      <c r="D521" s="40" t="s">
        <v>380</v>
      </c>
      <c r="E521" s="18">
        <v>15800</v>
      </c>
      <c r="F521" s="36"/>
      <c r="G521" s="36">
        <v>2017</v>
      </c>
      <c r="H521" s="36"/>
      <c r="I521" s="36"/>
      <c r="J521" s="376" t="s">
        <v>621</v>
      </c>
      <c r="K521" s="479">
        <v>34</v>
      </c>
      <c r="L521" s="471" t="s">
        <v>626</v>
      </c>
      <c r="M521" s="50"/>
    </row>
    <row r="522" spans="2:13" ht="16.5" customHeight="1">
      <c r="B522" s="514"/>
      <c r="C522" s="446"/>
      <c r="D522" s="6" t="s">
        <v>149</v>
      </c>
      <c r="E522" s="18">
        <v>8800</v>
      </c>
      <c r="F522" s="36"/>
      <c r="G522" s="36">
        <v>2017</v>
      </c>
      <c r="H522" s="36"/>
      <c r="I522" s="36"/>
      <c r="J522" s="38" t="s">
        <v>628</v>
      </c>
      <c r="K522" s="511"/>
      <c r="L522" s="471"/>
      <c r="M522" s="50"/>
    </row>
    <row r="523" spans="2:13" ht="24" customHeight="1">
      <c r="B523" s="514"/>
      <c r="C523" s="446"/>
      <c r="D523" s="23" t="s">
        <v>399</v>
      </c>
      <c r="E523" s="7">
        <v>53308</v>
      </c>
      <c r="F523" s="32"/>
      <c r="G523" s="32">
        <v>2017</v>
      </c>
      <c r="H523" s="32"/>
      <c r="I523" s="32"/>
      <c r="J523" s="144" t="s">
        <v>701</v>
      </c>
      <c r="K523" s="511"/>
      <c r="L523" s="471"/>
      <c r="M523" s="50"/>
    </row>
    <row r="524" spans="2:13" ht="12.75" customHeight="1">
      <c r="B524" s="514"/>
      <c r="C524" s="446"/>
      <c r="D524" s="11" t="s">
        <v>379</v>
      </c>
      <c r="E524" s="47">
        <v>40850</v>
      </c>
      <c r="F524" s="96"/>
      <c r="G524" s="96">
        <v>2017</v>
      </c>
      <c r="H524" s="36"/>
      <c r="I524" s="36"/>
      <c r="J524" s="38" t="s">
        <v>623</v>
      </c>
      <c r="K524" s="479"/>
      <c r="L524" s="471"/>
      <c r="M524" s="50"/>
    </row>
    <row r="525" spans="2:13" ht="27.75" customHeight="1">
      <c r="B525" s="514"/>
      <c r="C525" s="446"/>
      <c r="D525" s="6" t="s">
        <v>398</v>
      </c>
      <c r="E525" s="7">
        <v>11850</v>
      </c>
      <c r="F525" s="27"/>
      <c r="G525" s="8">
        <v>2017</v>
      </c>
      <c r="H525" s="27"/>
      <c r="I525" s="27"/>
      <c r="J525" s="38" t="s">
        <v>624</v>
      </c>
      <c r="K525" s="479"/>
      <c r="L525" s="471"/>
      <c r="M525" s="50"/>
    </row>
    <row r="526" spans="2:13" ht="15" customHeight="1">
      <c r="B526" s="514"/>
      <c r="C526" s="446"/>
      <c r="D526" s="6" t="s">
        <v>139</v>
      </c>
      <c r="E526" s="7">
        <v>115800</v>
      </c>
      <c r="F526" s="27"/>
      <c r="G526" s="8">
        <v>2017</v>
      </c>
      <c r="H526" s="27"/>
      <c r="I526" s="27"/>
      <c r="J526" s="90" t="s">
        <v>625</v>
      </c>
      <c r="K526" s="479"/>
      <c r="L526" s="471"/>
      <c r="M526" s="50"/>
    </row>
    <row r="527" spans="2:13" ht="12.75">
      <c r="B527" s="509"/>
      <c r="C527" s="447"/>
      <c r="D527" s="75" t="s">
        <v>242</v>
      </c>
      <c r="E527" s="76">
        <v>12800</v>
      </c>
      <c r="F527" s="433" t="s">
        <v>619</v>
      </c>
      <c r="G527" s="434"/>
      <c r="H527" s="434"/>
      <c r="I527" s="435"/>
      <c r="J527" s="90"/>
      <c r="K527" s="479"/>
      <c r="L527" s="471"/>
      <c r="M527" s="50"/>
    </row>
    <row r="528" spans="2:13" ht="13.5" thickBot="1">
      <c r="B528" s="509"/>
      <c r="C528" s="448"/>
      <c r="D528" s="42" t="s">
        <v>243</v>
      </c>
      <c r="E528" s="138"/>
      <c r="F528" s="110"/>
      <c r="G528" s="110"/>
      <c r="H528" s="110"/>
      <c r="I528" s="45"/>
      <c r="J528" s="38"/>
      <c r="K528" s="479"/>
      <c r="L528" s="471"/>
      <c r="M528" s="50"/>
    </row>
    <row r="529" spans="2:13" ht="13.5" thickBot="1">
      <c r="B529" s="513"/>
      <c r="C529" s="288" t="s">
        <v>22</v>
      </c>
      <c r="D529" s="272"/>
      <c r="E529" s="166">
        <f>SUM(E521:E528)</f>
        <v>259208</v>
      </c>
      <c r="F529" s="270"/>
      <c r="G529" s="270"/>
      <c r="H529" s="270"/>
      <c r="I529" s="313"/>
      <c r="J529" s="300"/>
      <c r="K529" s="480"/>
      <c r="L529" s="472"/>
      <c r="M529" s="50"/>
    </row>
    <row r="530" spans="2:13" ht="28.5" customHeight="1">
      <c r="B530" s="508">
        <v>52</v>
      </c>
      <c r="C530" s="445" t="s">
        <v>112</v>
      </c>
      <c r="D530" s="6" t="s">
        <v>573</v>
      </c>
      <c r="E530" s="47">
        <v>11800</v>
      </c>
      <c r="F530" s="180"/>
      <c r="G530" s="8">
        <v>2017</v>
      </c>
      <c r="H530" s="180"/>
      <c r="I530" s="36"/>
      <c r="J530" s="377" t="s">
        <v>677</v>
      </c>
      <c r="K530" s="478">
        <v>52</v>
      </c>
      <c r="L530" s="481" t="s">
        <v>626</v>
      </c>
      <c r="M530" s="50"/>
    </row>
    <row r="531" spans="2:13" ht="12.75">
      <c r="B531" s="514"/>
      <c r="C531" s="446"/>
      <c r="D531" s="11" t="s">
        <v>128</v>
      </c>
      <c r="E531" s="47">
        <v>18500</v>
      </c>
      <c r="F531" s="180"/>
      <c r="G531" s="27">
        <v>2017</v>
      </c>
      <c r="H531" s="180"/>
      <c r="I531" s="27"/>
      <c r="J531" s="85" t="s">
        <v>648</v>
      </c>
      <c r="K531" s="479"/>
      <c r="L531" s="471"/>
      <c r="M531" s="50"/>
    </row>
    <row r="532" spans="2:13" ht="12.75">
      <c r="B532" s="514"/>
      <c r="C532" s="446"/>
      <c r="D532" s="48" t="s">
        <v>381</v>
      </c>
      <c r="E532" s="259">
        <v>12800</v>
      </c>
      <c r="F532" s="181"/>
      <c r="G532" s="110">
        <v>2017</v>
      </c>
      <c r="H532" s="181"/>
      <c r="I532" s="36"/>
      <c r="J532" s="135" t="s">
        <v>625</v>
      </c>
      <c r="K532" s="479"/>
      <c r="L532" s="471"/>
      <c r="M532" s="50"/>
    </row>
    <row r="533" spans="2:13" ht="12.75">
      <c r="B533" s="509"/>
      <c r="C533" s="447"/>
      <c r="D533" s="48" t="s">
        <v>323</v>
      </c>
      <c r="E533" s="259">
        <v>22580</v>
      </c>
      <c r="F533" s="181"/>
      <c r="G533" s="110">
        <v>2017</v>
      </c>
      <c r="H533" s="181"/>
      <c r="I533" s="27"/>
      <c r="J533" s="135" t="s">
        <v>641</v>
      </c>
      <c r="K533" s="479"/>
      <c r="L533" s="471"/>
      <c r="M533" s="50"/>
    </row>
    <row r="534" spans="2:13" ht="12.75">
      <c r="B534" s="509"/>
      <c r="C534" s="448"/>
      <c r="D534" s="11" t="s">
        <v>371</v>
      </c>
      <c r="E534" s="259">
        <v>4550</v>
      </c>
      <c r="F534" s="181"/>
      <c r="G534" s="110">
        <v>2017</v>
      </c>
      <c r="H534" s="181"/>
      <c r="I534" s="27"/>
      <c r="J534" s="135" t="s">
        <v>642</v>
      </c>
      <c r="K534" s="479"/>
      <c r="L534" s="471"/>
      <c r="M534" s="50"/>
    </row>
    <row r="535" spans="2:13" ht="12.75">
      <c r="B535" s="509"/>
      <c r="C535" s="448"/>
      <c r="D535" s="48" t="s">
        <v>232</v>
      </c>
      <c r="E535" s="259">
        <v>7500</v>
      </c>
      <c r="F535" s="181"/>
      <c r="G535" s="110">
        <v>2017</v>
      </c>
      <c r="H535" s="181"/>
      <c r="I535" s="110"/>
      <c r="J535" s="135" t="s">
        <v>623</v>
      </c>
      <c r="K535" s="479"/>
      <c r="L535" s="471"/>
      <c r="M535" s="50"/>
    </row>
    <row r="536" spans="2:13" ht="12.75">
      <c r="B536" s="509"/>
      <c r="C536" s="448"/>
      <c r="D536" s="133" t="s">
        <v>242</v>
      </c>
      <c r="E536" s="183">
        <v>11580</v>
      </c>
      <c r="F536" s="433" t="s">
        <v>619</v>
      </c>
      <c r="G536" s="434"/>
      <c r="H536" s="434"/>
      <c r="I536" s="435"/>
      <c r="J536" s="135" t="s">
        <v>624</v>
      </c>
      <c r="K536" s="479"/>
      <c r="L536" s="471"/>
      <c r="M536" s="50"/>
    </row>
    <row r="537" spans="2:13" ht="13.5" thickBot="1">
      <c r="B537" s="509"/>
      <c r="C537" s="448"/>
      <c r="D537" s="133" t="s">
        <v>243</v>
      </c>
      <c r="E537" s="183"/>
      <c r="F537" s="181"/>
      <c r="G537" s="181"/>
      <c r="H537" s="181"/>
      <c r="I537" s="110"/>
      <c r="J537" s="135"/>
      <c r="K537" s="479"/>
      <c r="L537" s="471"/>
      <c r="M537" s="50"/>
    </row>
    <row r="538" spans="2:13" ht="13.5" thickBot="1">
      <c r="B538" s="510"/>
      <c r="C538" s="288" t="s">
        <v>22</v>
      </c>
      <c r="D538" s="272"/>
      <c r="E538" s="166">
        <f>SUM(E530:E537)</f>
        <v>89310</v>
      </c>
      <c r="F538" s="289"/>
      <c r="G538" s="289"/>
      <c r="H538" s="289"/>
      <c r="I538" s="271"/>
      <c r="J538" s="310"/>
      <c r="K538" s="480"/>
      <c r="L538" s="472"/>
      <c r="M538" s="50"/>
    </row>
    <row r="539" spans="2:13" ht="12.75">
      <c r="B539" s="514">
        <v>53</v>
      </c>
      <c r="C539" s="443" t="s">
        <v>46</v>
      </c>
      <c r="D539" s="12" t="s">
        <v>384</v>
      </c>
      <c r="E539" s="28">
        <v>11250</v>
      </c>
      <c r="F539" s="19"/>
      <c r="G539" s="19">
        <v>2017</v>
      </c>
      <c r="H539" s="36"/>
      <c r="I539" s="36"/>
      <c r="J539" s="378" t="s">
        <v>644</v>
      </c>
      <c r="K539" s="478">
        <v>43</v>
      </c>
      <c r="L539" s="481" t="s">
        <v>626</v>
      </c>
      <c r="M539" s="50"/>
    </row>
    <row r="540" spans="2:13" ht="26.25">
      <c r="B540" s="514"/>
      <c r="C540" s="444"/>
      <c r="D540" s="17" t="s">
        <v>574</v>
      </c>
      <c r="E540" s="18">
        <v>8420</v>
      </c>
      <c r="F540" s="8"/>
      <c r="G540" s="19">
        <v>2017</v>
      </c>
      <c r="H540" s="36"/>
      <c r="I540" s="27"/>
      <c r="J540" s="379" t="s">
        <v>643</v>
      </c>
      <c r="K540" s="511"/>
      <c r="L540" s="471"/>
      <c r="M540" s="50"/>
    </row>
    <row r="541" spans="2:13" ht="26.25">
      <c r="B541" s="509"/>
      <c r="C541" s="444"/>
      <c r="D541" s="17" t="s">
        <v>382</v>
      </c>
      <c r="E541" s="103">
        <v>36009</v>
      </c>
      <c r="F541" s="27"/>
      <c r="G541" s="27">
        <v>2017</v>
      </c>
      <c r="H541" s="27"/>
      <c r="I541" s="27"/>
      <c r="J541" s="86" t="s">
        <v>641</v>
      </c>
      <c r="K541" s="479"/>
      <c r="L541" s="471"/>
      <c r="M541" s="50"/>
    </row>
    <row r="542" spans="2:13" ht="12.75">
      <c r="B542" s="509"/>
      <c r="C542" s="444"/>
      <c r="D542" s="12" t="s">
        <v>199</v>
      </c>
      <c r="E542" s="7">
        <v>5220</v>
      </c>
      <c r="F542" s="27"/>
      <c r="G542" s="27">
        <v>2017</v>
      </c>
      <c r="H542" s="27"/>
      <c r="I542" s="27"/>
      <c r="J542" s="86" t="s">
        <v>642</v>
      </c>
      <c r="K542" s="479"/>
      <c r="L542" s="471"/>
      <c r="M542" s="50"/>
    </row>
    <row r="543" spans="2:13" ht="12.75">
      <c r="B543" s="509"/>
      <c r="C543" s="444"/>
      <c r="D543" s="11" t="s">
        <v>383</v>
      </c>
      <c r="E543" s="68">
        <v>10517</v>
      </c>
      <c r="F543" s="27"/>
      <c r="G543" s="8">
        <v>2017</v>
      </c>
      <c r="H543" s="27"/>
      <c r="I543" s="27"/>
      <c r="J543" s="86" t="s">
        <v>623</v>
      </c>
      <c r="K543" s="479"/>
      <c r="L543" s="471"/>
      <c r="M543" s="50"/>
    </row>
    <row r="544" spans="2:13" ht="12.75">
      <c r="B544" s="509"/>
      <c r="C544" s="444"/>
      <c r="D544" s="6" t="s">
        <v>232</v>
      </c>
      <c r="E544" s="7">
        <v>7500</v>
      </c>
      <c r="F544" s="27"/>
      <c r="G544" s="27">
        <v>2017</v>
      </c>
      <c r="H544" s="27"/>
      <c r="I544" s="11"/>
      <c r="J544" s="86" t="s">
        <v>624</v>
      </c>
      <c r="K544" s="479"/>
      <c r="L544" s="471"/>
      <c r="M544" s="50"/>
    </row>
    <row r="545" spans="2:13" ht="39">
      <c r="B545" s="512"/>
      <c r="C545" s="444"/>
      <c r="D545" s="6" t="s">
        <v>385</v>
      </c>
      <c r="E545" s="7">
        <v>12800</v>
      </c>
      <c r="F545" s="180"/>
      <c r="G545" s="8">
        <v>2017</v>
      </c>
      <c r="H545" s="110"/>
      <c r="I545" s="48"/>
      <c r="J545" s="379" t="s">
        <v>625</v>
      </c>
      <c r="K545" s="479"/>
      <c r="L545" s="471"/>
      <c r="M545" s="50"/>
    </row>
    <row r="546" spans="2:13" ht="12.75">
      <c r="B546" s="512"/>
      <c r="C546" s="444"/>
      <c r="D546" s="75" t="s">
        <v>242</v>
      </c>
      <c r="E546" s="76">
        <v>12500</v>
      </c>
      <c r="F546" s="433" t="s">
        <v>619</v>
      </c>
      <c r="G546" s="434"/>
      <c r="H546" s="434"/>
      <c r="I546" s="435"/>
      <c r="J546" s="38"/>
      <c r="K546" s="479"/>
      <c r="L546" s="471"/>
      <c r="M546" s="50"/>
    </row>
    <row r="547" spans="2:13" ht="12.75">
      <c r="B547" s="512"/>
      <c r="C547" s="444"/>
      <c r="D547" s="107" t="s">
        <v>243</v>
      </c>
      <c r="E547" s="138"/>
      <c r="F547" s="181"/>
      <c r="G547" s="181"/>
      <c r="H547" s="110"/>
      <c r="I547" s="48"/>
      <c r="J547" s="38"/>
      <c r="K547" s="479"/>
      <c r="L547" s="471"/>
      <c r="M547" s="50"/>
    </row>
    <row r="548" spans="2:13" ht="13.5" thickBot="1">
      <c r="B548" s="512"/>
      <c r="C548" s="455"/>
      <c r="D548" s="107"/>
      <c r="E548" s="138"/>
      <c r="F548" s="181"/>
      <c r="G548" s="181"/>
      <c r="H548" s="110"/>
      <c r="I548" s="48"/>
      <c r="J548" s="38"/>
      <c r="K548" s="479"/>
      <c r="L548" s="471"/>
      <c r="M548" s="50"/>
    </row>
    <row r="549" spans="2:13" ht="13.5" thickBot="1">
      <c r="B549" s="513"/>
      <c r="C549" s="288" t="s">
        <v>22</v>
      </c>
      <c r="D549" s="314"/>
      <c r="E549" s="166">
        <f>SUM(E539:E548)</f>
        <v>104216</v>
      </c>
      <c r="F549" s="289"/>
      <c r="G549" s="289"/>
      <c r="H549" s="289"/>
      <c r="I549" s="271"/>
      <c r="J549" s="300"/>
      <c r="K549" s="479"/>
      <c r="L549" s="471"/>
      <c r="M549" s="50"/>
    </row>
    <row r="550" spans="2:13" ht="12.75">
      <c r="B550" s="508">
        <v>54</v>
      </c>
      <c r="C550" s="445" t="s">
        <v>110</v>
      </c>
      <c r="D550" s="12" t="s">
        <v>187</v>
      </c>
      <c r="E550" s="28">
        <v>8550</v>
      </c>
      <c r="F550" s="19"/>
      <c r="G550" s="19">
        <v>2017</v>
      </c>
      <c r="H550" s="36"/>
      <c r="I550" s="36"/>
      <c r="J550" s="380" t="s">
        <v>643</v>
      </c>
      <c r="K550" s="478">
        <v>48</v>
      </c>
      <c r="L550" s="481" t="s">
        <v>626</v>
      </c>
      <c r="M550" s="50"/>
    </row>
    <row r="551" spans="2:13" ht="12.75">
      <c r="B551" s="514"/>
      <c r="C551" s="446"/>
      <c r="D551" s="6" t="s">
        <v>386</v>
      </c>
      <c r="E551" s="7">
        <v>5600</v>
      </c>
      <c r="F551" s="180"/>
      <c r="G551" s="180">
        <v>2017</v>
      </c>
      <c r="H551" s="27"/>
      <c r="I551" s="27"/>
      <c r="J551" s="86" t="s">
        <v>644</v>
      </c>
      <c r="K551" s="511"/>
      <c r="L551" s="471"/>
      <c r="M551" s="50"/>
    </row>
    <row r="552" spans="2:13" ht="12.75">
      <c r="B552" s="514"/>
      <c r="C552" s="446"/>
      <c r="D552" s="6" t="s">
        <v>356</v>
      </c>
      <c r="E552" s="7">
        <v>5880</v>
      </c>
      <c r="F552" s="27"/>
      <c r="G552" s="27">
        <v>2017</v>
      </c>
      <c r="H552" s="27"/>
      <c r="I552" s="27"/>
      <c r="J552" s="38" t="s">
        <v>641</v>
      </c>
      <c r="K552" s="511"/>
      <c r="L552" s="471"/>
      <c r="M552" s="50"/>
    </row>
    <row r="553" spans="2:13" ht="12.75">
      <c r="B553" s="514"/>
      <c r="C553" s="446"/>
      <c r="D553" s="11" t="s">
        <v>387</v>
      </c>
      <c r="E553" s="47">
        <v>3500</v>
      </c>
      <c r="F553" s="11"/>
      <c r="G553" s="11">
        <v>2017</v>
      </c>
      <c r="H553" s="11"/>
      <c r="I553" s="27"/>
      <c r="J553" s="38" t="s">
        <v>651</v>
      </c>
      <c r="K553" s="511"/>
      <c r="L553" s="471"/>
      <c r="M553" s="50"/>
    </row>
    <row r="554" spans="2:13" ht="12.75">
      <c r="B554" s="514"/>
      <c r="C554" s="444"/>
      <c r="D554" s="133" t="s">
        <v>242</v>
      </c>
      <c r="E554" s="183">
        <v>12500</v>
      </c>
      <c r="F554" s="424" t="s">
        <v>619</v>
      </c>
      <c r="G554" s="425"/>
      <c r="H554" s="425"/>
      <c r="I554" s="426"/>
      <c r="J554" s="38" t="s">
        <v>623</v>
      </c>
      <c r="K554" s="511"/>
      <c r="L554" s="471"/>
      <c r="M554" s="50"/>
    </row>
    <row r="555" spans="2:13" ht="13.5" thickBot="1">
      <c r="B555" s="514"/>
      <c r="C555" s="444"/>
      <c r="D555" s="133" t="s">
        <v>243</v>
      </c>
      <c r="E555" s="184"/>
      <c r="F555" s="48"/>
      <c r="G555" s="48"/>
      <c r="H555" s="48"/>
      <c r="I555" s="110"/>
      <c r="J555" s="38" t="s">
        <v>624</v>
      </c>
      <c r="K555" s="511"/>
      <c r="L555" s="471"/>
      <c r="M555" s="50"/>
    </row>
    <row r="556" spans="2:13" ht="13.5" thickBot="1">
      <c r="B556" s="510"/>
      <c r="C556" s="288" t="s">
        <v>22</v>
      </c>
      <c r="D556" s="315"/>
      <c r="E556" s="166">
        <f>SUM(E550:E555)</f>
        <v>36030</v>
      </c>
      <c r="F556" s="289"/>
      <c r="G556" s="289"/>
      <c r="H556" s="289"/>
      <c r="I556" s="271"/>
      <c r="J556" s="38" t="s">
        <v>625</v>
      </c>
      <c r="K556" s="480"/>
      <c r="L556" s="472"/>
      <c r="M556" s="50"/>
    </row>
    <row r="557" spans="2:13" ht="26.25">
      <c r="B557" s="508">
        <v>55</v>
      </c>
      <c r="C557" s="465" t="s">
        <v>47</v>
      </c>
      <c r="D557" s="106" t="s">
        <v>242</v>
      </c>
      <c r="E557" s="183">
        <v>25087</v>
      </c>
      <c r="F557" s="534" t="s">
        <v>619</v>
      </c>
      <c r="G557" s="535"/>
      <c r="H557" s="535"/>
      <c r="I557" s="536"/>
      <c r="J557" s="37" t="s">
        <v>632</v>
      </c>
      <c r="K557" s="478">
        <v>50</v>
      </c>
      <c r="L557" s="481" t="s">
        <v>626</v>
      </c>
      <c r="M557" s="50"/>
    </row>
    <row r="558" spans="2:13" ht="12.75">
      <c r="B558" s="514"/>
      <c r="C558" s="529"/>
      <c r="D558" s="133" t="s">
        <v>243</v>
      </c>
      <c r="E558" s="184"/>
      <c r="F558" s="36"/>
      <c r="G558" s="36"/>
      <c r="H558" s="36"/>
      <c r="I558" s="36"/>
      <c r="J558" s="38" t="s">
        <v>641</v>
      </c>
      <c r="K558" s="479"/>
      <c r="L558" s="471"/>
      <c r="M558" s="50"/>
    </row>
    <row r="559" spans="2:13" ht="12.75">
      <c r="B559" s="514"/>
      <c r="C559" s="529"/>
      <c r="D559" s="6"/>
      <c r="E559" s="7"/>
      <c r="F559" s="180"/>
      <c r="G559" s="160"/>
      <c r="H559" s="180"/>
      <c r="I559" s="27"/>
      <c r="J559" s="38" t="s">
        <v>625</v>
      </c>
      <c r="K559" s="479"/>
      <c r="L559" s="471"/>
      <c r="M559" s="50"/>
    </row>
    <row r="560" spans="2:13" ht="12.75">
      <c r="B560" s="514"/>
      <c r="C560" s="529"/>
      <c r="D560" s="6"/>
      <c r="E560" s="34"/>
      <c r="F560" s="181"/>
      <c r="G560" s="181"/>
      <c r="H560" s="181"/>
      <c r="I560" s="110"/>
      <c r="J560" s="38" t="s">
        <v>623</v>
      </c>
      <c r="K560" s="479"/>
      <c r="L560" s="471"/>
      <c r="M560" s="50"/>
    </row>
    <row r="561" spans="2:13" ht="13.5" thickBot="1">
      <c r="B561" s="514"/>
      <c r="C561" s="529"/>
      <c r="D561" s="11"/>
      <c r="E561" s="47"/>
      <c r="F561" s="201"/>
      <c r="G561" s="106"/>
      <c r="H561" s="106"/>
      <c r="I561" s="11"/>
      <c r="J561" s="38" t="s">
        <v>624</v>
      </c>
      <c r="K561" s="479"/>
      <c r="L561" s="471"/>
      <c r="M561" s="50"/>
    </row>
    <row r="562" spans="2:13" ht="13.5" thickBot="1">
      <c r="B562" s="510"/>
      <c r="C562" s="288" t="s">
        <v>22</v>
      </c>
      <c r="D562" s="272"/>
      <c r="E562" s="166">
        <f>SUM(E557:E561)</f>
        <v>25087</v>
      </c>
      <c r="F562" s="289"/>
      <c r="G562" s="289"/>
      <c r="H562" s="289"/>
      <c r="I562" s="271"/>
      <c r="J562" s="300"/>
      <c r="K562" s="480"/>
      <c r="L562" s="472"/>
      <c r="M562" s="50"/>
    </row>
    <row r="563" spans="2:13" ht="26.25">
      <c r="B563" s="524">
        <v>56</v>
      </c>
      <c r="C563" s="459" t="s">
        <v>48</v>
      </c>
      <c r="D563" s="44" t="s">
        <v>388</v>
      </c>
      <c r="E563" s="7">
        <v>7500</v>
      </c>
      <c r="F563" s="32"/>
      <c r="G563" s="32">
        <v>2017</v>
      </c>
      <c r="H563" s="32"/>
      <c r="I563" s="32"/>
      <c r="J563" s="380" t="s">
        <v>643</v>
      </c>
      <c r="K563" s="476">
        <v>43</v>
      </c>
      <c r="L563" s="471" t="s">
        <v>626</v>
      </c>
      <c r="M563" s="50"/>
    </row>
    <row r="564" spans="2:13" ht="26.25">
      <c r="B564" s="520"/>
      <c r="C564" s="459"/>
      <c r="D564" s="108" t="s">
        <v>389</v>
      </c>
      <c r="E564" s="7">
        <v>5200</v>
      </c>
      <c r="F564" s="32"/>
      <c r="G564" s="8">
        <v>2017</v>
      </c>
      <c r="H564" s="32"/>
      <c r="I564" s="32"/>
      <c r="J564" s="90" t="s">
        <v>703</v>
      </c>
      <c r="K564" s="476"/>
      <c r="L564" s="471"/>
      <c r="M564" s="50"/>
    </row>
    <row r="565" spans="2:13" ht="12.75">
      <c r="B565" s="520"/>
      <c r="C565" s="459"/>
      <c r="D565" s="44" t="s">
        <v>232</v>
      </c>
      <c r="E565" s="7">
        <v>7500</v>
      </c>
      <c r="F565" s="32"/>
      <c r="G565" s="8">
        <v>2017</v>
      </c>
      <c r="H565" s="32"/>
      <c r="I565" s="32"/>
      <c r="J565" s="38" t="s">
        <v>641</v>
      </c>
      <c r="K565" s="476"/>
      <c r="L565" s="471"/>
      <c r="M565" s="50"/>
    </row>
    <row r="566" spans="2:13" ht="26.25">
      <c r="B566" s="520"/>
      <c r="C566" s="459"/>
      <c r="D566" s="44" t="s">
        <v>390</v>
      </c>
      <c r="E566" s="7">
        <v>9850</v>
      </c>
      <c r="F566" s="89"/>
      <c r="G566" s="8">
        <v>2017</v>
      </c>
      <c r="H566" s="89"/>
      <c r="I566" s="32"/>
      <c r="J566" s="90" t="s">
        <v>651</v>
      </c>
      <c r="K566" s="476"/>
      <c r="L566" s="471"/>
      <c r="M566" s="50"/>
    </row>
    <row r="567" spans="2:13" ht="12.75">
      <c r="B567" s="513"/>
      <c r="C567" s="459"/>
      <c r="D567" s="347" t="s">
        <v>242</v>
      </c>
      <c r="E567" s="76">
        <v>12500</v>
      </c>
      <c r="F567" s="427" t="s">
        <v>619</v>
      </c>
      <c r="G567" s="428"/>
      <c r="H567" s="428"/>
      <c r="I567" s="429"/>
      <c r="J567" s="38" t="s">
        <v>623</v>
      </c>
      <c r="K567" s="476"/>
      <c r="L567" s="471"/>
      <c r="M567" s="50"/>
    </row>
    <row r="568" spans="2:13" ht="13.5" thickBot="1">
      <c r="B568" s="513"/>
      <c r="C568" s="459"/>
      <c r="D568" s="73" t="s">
        <v>336</v>
      </c>
      <c r="E568" s="34"/>
      <c r="F568" s="45"/>
      <c r="G568" s="45"/>
      <c r="H568" s="45"/>
      <c r="I568" s="45"/>
      <c r="J568" s="38" t="s">
        <v>624</v>
      </c>
      <c r="K568" s="476"/>
      <c r="L568" s="471"/>
      <c r="M568" s="50"/>
    </row>
    <row r="569" spans="2:13" ht="13.5" thickBot="1">
      <c r="B569" s="510"/>
      <c r="C569" s="288" t="s">
        <v>22</v>
      </c>
      <c r="D569" s="272"/>
      <c r="E569" s="166">
        <f>SUM(E563:E568)</f>
        <v>42550</v>
      </c>
      <c r="F569" s="289"/>
      <c r="G569" s="289"/>
      <c r="H569" s="289"/>
      <c r="I569" s="271"/>
      <c r="J569" s="300"/>
      <c r="K569" s="477"/>
      <c r="L569" s="472"/>
      <c r="M569" s="50"/>
    </row>
    <row r="570" spans="2:13" ht="12.75">
      <c r="B570" s="508">
        <v>57</v>
      </c>
      <c r="C570" s="458" t="s">
        <v>49</v>
      </c>
      <c r="D570" s="12"/>
      <c r="E570" s="7"/>
      <c r="F570" s="27"/>
      <c r="G570" s="36"/>
      <c r="H570" s="36"/>
      <c r="I570" s="36"/>
      <c r="J570" s="134"/>
      <c r="K570" s="478">
        <v>43</v>
      </c>
      <c r="L570" s="481" t="s">
        <v>626</v>
      </c>
      <c r="M570" s="50"/>
    </row>
    <row r="571" spans="2:13" ht="12.75">
      <c r="B571" s="509"/>
      <c r="C571" s="459"/>
      <c r="D571" s="12" t="s">
        <v>138</v>
      </c>
      <c r="E571" s="65">
        <v>41137</v>
      </c>
      <c r="F571" s="27"/>
      <c r="G571" s="36">
        <v>2017</v>
      </c>
      <c r="H571" s="27"/>
      <c r="I571" s="27"/>
      <c r="J571" s="135" t="s">
        <v>677</v>
      </c>
      <c r="K571" s="479"/>
      <c r="L571" s="471"/>
      <c r="M571" s="50"/>
    </row>
    <row r="572" spans="2:13" ht="14.25" customHeight="1">
      <c r="B572" s="509"/>
      <c r="C572" s="459"/>
      <c r="D572" s="12" t="s">
        <v>140</v>
      </c>
      <c r="E572" s="28">
        <v>12500</v>
      </c>
      <c r="F572" s="19"/>
      <c r="G572" s="19">
        <v>2017</v>
      </c>
      <c r="H572" s="27"/>
      <c r="I572" s="27"/>
      <c r="J572" s="135" t="s">
        <v>644</v>
      </c>
      <c r="K572" s="479"/>
      <c r="L572" s="471"/>
      <c r="M572" s="50"/>
    </row>
    <row r="573" spans="2:13" ht="12.75">
      <c r="B573" s="509"/>
      <c r="C573" s="459"/>
      <c r="D573" s="6" t="s">
        <v>391</v>
      </c>
      <c r="E573" s="7">
        <v>8500</v>
      </c>
      <c r="F573" s="8"/>
      <c r="G573" s="19">
        <v>2017</v>
      </c>
      <c r="H573" s="27"/>
      <c r="I573" s="27"/>
      <c r="J573" s="135" t="s">
        <v>623</v>
      </c>
      <c r="K573" s="479"/>
      <c r="L573" s="471"/>
      <c r="M573" s="50"/>
    </row>
    <row r="574" spans="2:12" ht="12.75">
      <c r="B574" s="509"/>
      <c r="C574" s="459"/>
      <c r="D574" s="6" t="s">
        <v>232</v>
      </c>
      <c r="E574" s="7">
        <v>7500</v>
      </c>
      <c r="F574" s="180"/>
      <c r="G574" s="160">
        <v>2017</v>
      </c>
      <c r="H574" s="180"/>
      <c r="I574" s="27"/>
      <c r="J574" s="135" t="s">
        <v>624</v>
      </c>
      <c r="K574" s="479"/>
      <c r="L574" s="471"/>
    </row>
    <row r="575" spans="2:12" ht="26.25">
      <c r="B575" s="509"/>
      <c r="C575" s="459"/>
      <c r="D575" s="12" t="s">
        <v>392</v>
      </c>
      <c r="E575" s="7">
        <v>15200</v>
      </c>
      <c r="F575" s="180"/>
      <c r="G575" s="36">
        <v>2017</v>
      </c>
      <c r="H575" s="180"/>
      <c r="I575" s="27"/>
      <c r="J575" s="381" t="s">
        <v>625</v>
      </c>
      <c r="K575" s="479"/>
      <c r="L575" s="471"/>
    </row>
    <row r="576" spans="2:12" ht="12.75">
      <c r="B576" s="512"/>
      <c r="C576" s="459"/>
      <c r="D576" s="257" t="s">
        <v>400</v>
      </c>
      <c r="E576" s="34">
        <v>10520</v>
      </c>
      <c r="F576" s="181"/>
      <c r="G576" s="36">
        <v>2017</v>
      </c>
      <c r="H576" s="181"/>
      <c r="I576" s="110"/>
      <c r="J576" s="135" t="s">
        <v>641</v>
      </c>
      <c r="K576" s="479"/>
      <c r="L576" s="471"/>
    </row>
    <row r="577" spans="2:12" ht="12.75">
      <c r="B577" s="512"/>
      <c r="C577" s="459"/>
      <c r="D577" s="155" t="s">
        <v>242</v>
      </c>
      <c r="E577" s="138">
        <v>12500</v>
      </c>
      <c r="F577" s="433" t="s">
        <v>619</v>
      </c>
      <c r="G577" s="434"/>
      <c r="H577" s="434"/>
      <c r="I577" s="435"/>
      <c r="J577" s="135" t="s">
        <v>642</v>
      </c>
      <c r="K577" s="479"/>
      <c r="L577" s="471"/>
    </row>
    <row r="578" spans="2:12" ht="13.5" thickBot="1">
      <c r="B578" s="512"/>
      <c r="C578" s="141"/>
      <c r="D578" s="155" t="s">
        <v>243</v>
      </c>
      <c r="E578" s="138"/>
      <c r="F578" s="181"/>
      <c r="G578" s="202"/>
      <c r="H578" s="181"/>
      <c r="I578" s="110"/>
      <c r="J578" s="135"/>
      <c r="K578" s="479"/>
      <c r="L578" s="471"/>
    </row>
    <row r="579" spans="2:12" ht="13.5" thickBot="1">
      <c r="B579" s="510"/>
      <c r="C579" s="288" t="s">
        <v>22</v>
      </c>
      <c r="D579" s="272"/>
      <c r="E579" s="166">
        <f>SUM(E571:E578)</f>
        <v>107857</v>
      </c>
      <c r="F579" s="289"/>
      <c r="G579" s="289"/>
      <c r="H579" s="289"/>
      <c r="I579" s="271"/>
      <c r="J579" s="310"/>
      <c r="K579" s="480"/>
      <c r="L579" s="472"/>
    </row>
    <row r="580" spans="2:13" ht="12.75">
      <c r="B580" s="524">
        <v>58</v>
      </c>
      <c r="C580" s="446" t="s">
        <v>12</v>
      </c>
      <c r="D580" s="44" t="s">
        <v>126</v>
      </c>
      <c r="E580" s="18">
        <v>21000</v>
      </c>
      <c r="F580" s="36"/>
      <c r="G580" s="36">
        <v>2017</v>
      </c>
      <c r="H580" s="36"/>
      <c r="I580" s="84"/>
      <c r="J580" s="38" t="s">
        <v>698</v>
      </c>
      <c r="K580" s="511">
        <v>30</v>
      </c>
      <c r="L580" s="471" t="s">
        <v>702</v>
      </c>
      <c r="M580" s="52" t="s">
        <v>127</v>
      </c>
    </row>
    <row r="581" spans="2:12" ht="26.25">
      <c r="B581" s="520"/>
      <c r="C581" s="447"/>
      <c r="D581" s="44" t="s">
        <v>397</v>
      </c>
      <c r="E581" s="7">
        <v>7850</v>
      </c>
      <c r="F581" s="27"/>
      <c r="G581" s="27">
        <v>2017</v>
      </c>
      <c r="H581" s="27"/>
      <c r="I581" s="114"/>
      <c r="J581" s="90" t="s">
        <v>704</v>
      </c>
      <c r="K581" s="511"/>
      <c r="L581" s="471"/>
    </row>
    <row r="582" spans="2:12" ht="12.75">
      <c r="B582" s="520"/>
      <c r="C582" s="447"/>
      <c r="D582" s="44" t="s">
        <v>396</v>
      </c>
      <c r="E582" s="7">
        <v>11250</v>
      </c>
      <c r="F582" s="27"/>
      <c r="G582" s="27">
        <v>2017</v>
      </c>
      <c r="H582" s="27"/>
      <c r="I582" s="114"/>
      <c r="J582" s="38" t="s">
        <v>621</v>
      </c>
      <c r="K582" s="511"/>
      <c r="L582" s="471"/>
    </row>
    <row r="583" spans="2:12" ht="12.75">
      <c r="B583" s="520"/>
      <c r="C583" s="447"/>
      <c r="D583" s="44" t="s">
        <v>394</v>
      </c>
      <c r="E583" s="7">
        <v>2200</v>
      </c>
      <c r="F583" s="27"/>
      <c r="G583" s="27">
        <v>2017</v>
      </c>
      <c r="H583" s="27"/>
      <c r="I583" s="114"/>
      <c r="J583" s="38" t="s">
        <v>705</v>
      </c>
      <c r="K583" s="511"/>
      <c r="L583" s="471"/>
    </row>
    <row r="584" spans="2:12" ht="15" customHeight="1">
      <c r="B584" s="520"/>
      <c r="C584" s="447"/>
      <c r="D584" s="108" t="s">
        <v>393</v>
      </c>
      <c r="E584" s="7">
        <v>800</v>
      </c>
      <c r="F584" s="27"/>
      <c r="G584" s="27">
        <v>2017</v>
      </c>
      <c r="H584" s="27"/>
      <c r="I584" s="114"/>
      <c r="J584" s="38"/>
      <c r="K584" s="511"/>
      <c r="L584" s="471"/>
    </row>
    <row r="585" spans="2:12" ht="12.75">
      <c r="B585" s="520"/>
      <c r="C585" s="447"/>
      <c r="D585" s="44" t="s">
        <v>395</v>
      </c>
      <c r="E585" s="7">
        <v>3800</v>
      </c>
      <c r="F585" s="27"/>
      <c r="G585" s="27">
        <v>2017</v>
      </c>
      <c r="H585" s="27"/>
      <c r="I585" s="114"/>
      <c r="J585" s="38"/>
      <c r="K585" s="511"/>
      <c r="L585" s="471"/>
    </row>
    <row r="586" spans="2:12" ht="26.25">
      <c r="B586" s="520"/>
      <c r="C586" s="447"/>
      <c r="D586" s="44" t="s">
        <v>221</v>
      </c>
      <c r="E586" s="7">
        <v>1200</v>
      </c>
      <c r="F586" s="180"/>
      <c r="G586" s="160">
        <v>2017</v>
      </c>
      <c r="H586" s="180"/>
      <c r="I586" s="114"/>
      <c r="J586" s="38"/>
      <c r="K586" s="511"/>
      <c r="L586" s="471"/>
    </row>
    <row r="587" spans="2:12" ht="12.75">
      <c r="B587" s="520"/>
      <c r="C587" s="448"/>
      <c r="D587" s="44" t="s">
        <v>447</v>
      </c>
      <c r="E587" s="7">
        <v>11800</v>
      </c>
      <c r="F587" s="180"/>
      <c r="G587" s="160">
        <v>2017</v>
      </c>
      <c r="H587" s="180"/>
      <c r="I587" s="114"/>
      <c r="J587" s="38"/>
      <c r="K587" s="511"/>
      <c r="L587" s="471"/>
    </row>
    <row r="588" spans="2:12" ht="12.75">
      <c r="B588" s="520"/>
      <c r="C588" s="448"/>
      <c r="D588" s="6" t="s">
        <v>176</v>
      </c>
      <c r="E588" s="65">
        <v>27693</v>
      </c>
      <c r="F588" s="180"/>
      <c r="G588" s="180">
        <v>2017</v>
      </c>
      <c r="H588" s="180"/>
      <c r="I588" s="114"/>
      <c r="J588" s="38"/>
      <c r="K588" s="511"/>
      <c r="L588" s="471"/>
    </row>
    <row r="589" spans="2:12" ht="12.75">
      <c r="B589" s="513"/>
      <c r="C589" s="170"/>
      <c r="D589" s="107" t="s">
        <v>242</v>
      </c>
      <c r="E589" s="138">
        <v>15200</v>
      </c>
      <c r="F589" s="537"/>
      <c r="G589" s="538"/>
      <c r="H589" s="538"/>
      <c r="I589" s="539"/>
      <c r="J589" s="38"/>
      <c r="K589" s="511"/>
      <c r="L589" s="471"/>
    </row>
    <row r="590" spans="2:12" ht="13.5" thickBot="1">
      <c r="B590" s="513"/>
      <c r="C590" s="170"/>
      <c r="D590" s="107" t="s">
        <v>243</v>
      </c>
      <c r="E590" s="138"/>
      <c r="F590" s="181"/>
      <c r="G590" s="181"/>
      <c r="H590" s="181"/>
      <c r="I590" s="185"/>
      <c r="J590" s="38"/>
      <c r="K590" s="511"/>
      <c r="L590" s="471"/>
    </row>
    <row r="591" spans="2:12" ht="13.5" thickBot="1">
      <c r="B591" s="513"/>
      <c r="C591" s="288" t="s">
        <v>22</v>
      </c>
      <c r="D591" s="279"/>
      <c r="E591" s="166">
        <f>SUM(E580:E590)</f>
        <v>102793</v>
      </c>
      <c r="F591" s="289"/>
      <c r="G591" s="289"/>
      <c r="H591" s="289"/>
      <c r="I591" s="271"/>
      <c r="J591" s="316"/>
      <c r="K591" s="515"/>
      <c r="L591" s="472"/>
    </row>
    <row r="592" spans="2:12" ht="26.25">
      <c r="B592" s="508">
        <v>59</v>
      </c>
      <c r="C592" s="446" t="s">
        <v>50</v>
      </c>
      <c r="D592" s="40" t="s">
        <v>401</v>
      </c>
      <c r="E592" s="18">
        <v>15800</v>
      </c>
      <c r="F592" s="19"/>
      <c r="G592" s="19">
        <v>2017</v>
      </c>
      <c r="H592" s="382"/>
      <c r="I592" s="382"/>
      <c r="J592" s="380" t="s">
        <v>621</v>
      </c>
      <c r="K592" s="478">
        <v>25</v>
      </c>
      <c r="L592" s="481" t="s">
        <v>706</v>
      </c>
    </row>
    <row r="593" spans="2:12" ht="26.25">
      <c r="B593" s="514"/>
      <c r="C593" s="446"/>
      <c r="D593" s="44" t="s">
        <v>157</v>
      </c>
      <c r="E593" s="7">
        <v>12580</v>
      </c>
      <c r="F593" s="8"/>
      <c r="G593" s="19">
        <v>2017</v>
      </c>
      <c r="H593" s="11"/>
      <c r="I593" s="11"/>
      <c r="J593" s="90" t="s">
        <v>628</v>
      </c>
      <c r="K593" s="479"/>
      <c r="L593" s="471"/>
    </row>
    <row r="594" spans="2:12" ht="12.75">
      <c r="B594" s="509"/>
      <c r="C594" s="447"/>
      <c r="D594" s="44" t="s">
        <v>394</v>
      </c>
      <c r="E594" s="28">
        <v>2200</v>
      </c>
      <c r="F594" s="96"/>
      <c r="G594" s="32">
        <v>2017</v>
      </c>
      <c r="H594" s="27"/>
      <c r="I594" s="69"/>
      <c r="J594" s="38" t="s">
        <v>707</v>
      </c>
      <c r="K594" s="479"/>
      <c r="L594" s="471"/>
    </row>
    <row r="595" spans="2:12" ht="12.75">
      <c r="B595" s="509"/>
      <c r="C595" s="447"/>
      <c r="D595" s="6" t="s">
        <v>402</v>
      </c>
      <c r="E595" s="7">
        <v>8500</v>
      </c>
      <c r="F595" s="89"/>
      <c r="G595" s="8">
        <v>2017</v>
      </c>
      <c r="H595" s="32"/>
      <c r="I595" s="27"/>
      <c r="J595" s="38" t="s">
        <v>623</v>
      </c>
      <c r="K595" s="479"/>
      <c r="L595" s="471"/>
    </row>
    <row r="596" spans="2:12" ht="26.25">
      <c r="B596" s="509"/>
      <c r="C596" s="447"/>
      <c r="D596" s="44" t="s">
        <v>221</v>
      </c>
      <c r="E596" s="7">
        <v>3600</v>
      </c>
      <c r="F596" s="32"/>
      <c r="G596" s="32">
        <v>2017</v>
      </c>
      <c r="H596" s="32"/>
      <c r="I596" s="27"/>
      <c r="J596" s="90" t="s">
        <v>624</v>
      </c>
      <c r="K596" s="479"/>
      <c r="L596" s="471"/>
    </row>
    <row r="597" spans="2:12" ht="12.75">
      <c r="B597" s="509"/>
      <c r="C597" s="447"/>
      <c r="D597" s="97" t="s">
        <v>228</v>
      </c>
      <c r="E597" s="47">
        <v>10000</v>
      </c>
      <c r="F597" s="11"/>
      <c r="G597" s="96">
        <v>2017</v>
      </c>
      <c r="H597" s="11"/>
      <c r="I597" s="32"/>
      <c r="J597" s="38" t="s">
        <v>625</v>
      </c>
      <c r="K597" s="479"/>
      <c r="L597" s="471"/>
    </row>
    <row r="598" spans="2:12" ht="12.75">
      <c r="B598" s="509"/>
      <c r="C598" s="447"/>
      <c r="D598" s="97" t="s">
        <v>176</v>
      </c>
      <c r="E598" s="47">
        <v>28720</v>
      </c>
      <c r="F598" s="11"/>
      <c r="G598" s="96">
        <v>2017</v>
      </c>
      <c r="H598" s="11"/>
      <c r="I598" s="32"/>
      <c r="J598" s="38"/>
      <c r="K598" s="479"/>
      <c r="L598" s="471"/>
    </row>
    <row r="599" spans="2:12" ht="26.25">
      <c r="B599" s="509"/>
      <c r="C599" s="448"/>
      <c r="D599" s="260" t="s">
        <v>403</v>
      </c>
      <c r="E599" s="259">
        <v>13200</v>
      </c>
      <c r="F599" s="48"/>
      <c r="G599" s="189">
        <v>2017</v>
      </c>
      <c r="H599" s="48"/>
      <c r="I599" s="45"/>
      <c r="J599" s="38"/>
      <c r="K599" s="479"/>
      <c r="L599" s="471"/>
    </row>
    <row r="600" spans="2:12" ht="12.75">
      <c r="B600" s="509"/>
      <c r="C600" s="448"/>
      <c r="D600" s="294" t="s">
        <v>242</v>
      </c>
      <c r="E600" s="183">
        <v>21500</v>
      </c>
      <c r="F600" s="424" t="s">
        <v>619</v>
      </c>
      <c r="G600" s="425"/>
      <c r="H600" s="425"/>
      <c r="I600" s="426"/>
      <c r="J600" s="38"/>
      <c r="K600" s="479"/>
      <c r="L600" s="471"/>
    </row>
    <row r="601" spans="2:12" ht="13.5" thickBot="1">
      <c r="B601" s="509"/>
      <c r="C601" s="448"/>
      <c r="D601" s="133" t="s">
        <v>336</v>
      </c>
      <c r="E601" s="184"/>
      <c r="F601" s="48"/>
      <c r="G601" s="48"/>
      <c r="H601" s="48"/>
      <c r="I601" s="45"/>
      <c r="J601" s="38"/>
      <c r="K601" s="479"/>
      <c r="L601" s="471"/>
    </row>
    <row r="602" spans="2:12" ht="13.5" thickBot="1">
      <c r="B602" s="510"/>
      <c r="C602" s="288" t="s">
        <v>22</v>
      </c>
      <c r="D602" s="279"/>
      <c r="E602" s="166">
        <f>SUM(E592:E601)</f>
        <v>116100</v>
      </c>
      <c r="F602" s="317"/>
      <c r="G602" s="317"/>
      <c r="H602" s="317"/>
      <c r="I602" s="271"/>
      <c r="J602" s="300"/>
      <c r="K602" s="480"/>
      <c r="L602" s="472"/>
    </row>
    <row r="603" spans="2:12" ht="26.25">
      <c r="B603" s="514">
        <v>60</v>
      </c>
      <c r="C603" s="443" t="s">
        <v>11</v>
      </c>
      <c r="D603" s="12" t="s">
        <v>406</v>
      </c>
      <c r="E603" s="113">
        <v>21500</v>
      </c>
      <c r="F603" s="43"/>
      <c r="G603" s="43">
        <v>2017</v>
      </c>
      <c r="H603" s="43"/>
      <c r="I603" s="43"/>
      <c r="J603" s="376" t="s">
        <v>621</v>
      </c>
      <c r="K603" s="475">
        <v>38</v>
      </c>
      <c r="L603" s="481" t="s">
        <v>626</v>
      </c>
    </row>
    <row r="604" spans="2:12" ht="19.5" customHeight="1">
      <c r="B604" s="509"/>
      <c r="C604" s="444"/>
      <c r="D604" s="12" t="s">
        <v>413</v>
      </c>
      <c r="E604" s="7">
        <v>15880</v>
      </c>
      <c r="F604" s="212"/>
      <c r="G604" s="8">
        <v>2017</v>
      </c>
      <c r="H604" s="32"/>
      <c r="I604" s="32"/>
      <c r="J604" s="38" t="s">
        <v>628</v>
      </c>
      <c r="K604" s="476"/>
      <c r="L604" s="471"/>
    </row>
    <row r="605" spans="2:12" ht="12.75">
      <c r="B605" s="509"/>
      <c r="C605" s="444"/>
      <c r="D605" s="12" t="s">
        <v>412</v>
      </c>
      <c r="E605" s="7">
        <v>32500</v>
      </c>
      <c r="F605" s="212"/>
      <c r="G605" s="8">
        <v>2017</v>
      </c>
      <c r="H605" s="32"/>
      <c r="I605" s="32"/>
      <c r="J605" s="38" t="s">
        <v>708</v>
      </c>
      <c r="K605" s="476"/>
      <c r="L605" s="471"/>
    </row>
    <row r="606" spans="2:12" ht="12.75">
      <c r="B606" s="509"/>
      <c r="C606" s="444"/>
      <c r="D606" s="261" t="s">
        <v>240</v>
      </c>
      <c r="E606" s="103">
        <v>1561000</v>
      </c>
      <c r="F606" s="89"/>
      <c r="G606" s="8">
        <v>2017</v>
      </c>
      <c r="H606" s="32"/>
      <c r="I606" s="32"/>
      <c r="J606" s="38" t="s">
        <v>623</v>
      </c>
      <c r="K606" s="476"/>
      <c r="L606" s="471"/>
    </row>
    <row r="607" spans="2:12" ht="12.75">
      <c r="B607" s="509"/>
      <c r="C607" s="444"/>
      <c r="D607" s="6" t="s">
        <v>202</v>
      </c>
      <c r="E607" s="7">
        <v>25800</v>
      </c>
      <c r="F607" s="89"/>
      <c r="G607" s="32">
        <v>2017</v>
      </c>
      <c r="H607" s="32"/>
      <c r="I607" s="32"/>
      <c r="J607" s="38" t="s">
        <v>624</v>
      </c>
      <c r="K607" s="476"/>
      <c r="L607" s="471"/>
    </row>
    <row r="608" spans="2:12" ht="12.75">
      <c r="B608" s="509"/>
      <c r="C608" s="444"/>
      <c r="D608" s="108" t="s">
        <v>203</v>
      </c>
      <c r="E608" s="34">
        <v>800</v>
      </c>
      <c r="F608" s="186"/>
      <c r="G608" s="45">
        <v>2017</v>
      </c>
      <c r="H608" s="45"/>
      <c r="I608" s="32"/>
      <c r="J608" s="90" t="s">
        <v>625</v>
      </c>
      <c r="K608" s="476"/>
      <c r="L608" s="471"/>
    </row>
    <row r="609" spans="2:12" ht="12.75">
      <c r="B609" s="509"/>
      <c r="C609" s="444"/>
      <c r="D609" s="42" t="s">
        <v>138</v>
      </c>
      <c r="E609" s="34">
        <v>62440</v>
      </c>
      <c r="F609" s="186"/>
      <c r="G609" s="45">
        <v>2017</v>
      </c>
      <c r="H609" s="45"/>
      <c r="I609" s="32"/>
      <c r="J609" s="90"/>
      <c r="K609" s="476"/>
      <c r="L609" s="471"/>
    </row>
    <row r="610" spans="2:12" ht="12.75">
      <c r="B610" s="509"/>
      <c r="C610" s="444"/>
      <c r="D610" s="42" t="s">
        <v>410</v>
      </c>
      <c r="E610" s="34">
        <v>56200</v>
      </c>
      <c r="F610" s="186"/>
      <c r="G610" s="45">
        <v>2017</v>
      </c>
      <c r="H610" s="45"/>
      <c r="I610" s="32"/>
      <c r="J610" s="90"/>
      <c r="K610" s="476"/>
      <c r="L610" s="471"/>
    </row>
    <row r="611" spans="2:12" ht="12.75">
      <c r="B611" s="509"/>
      <c r="C611" s="444"/>
      <c r="D611" s="42" t="s">
        <v>409</v>
      </c>
      <c r="E611" s="34">
        <v>5850</v>
      </c>
      <c r="F611" s="186"/>
      <c r="G611" s="45">
        <v>2017</v>
      </c>
      <c r="H611" s="45"/>
      <c r="I611" s="32"/>
      <c r="J611" s="90"/>
      <c r="K611" s="476"/>
      <c r="L611" s="471"/>
    </row>
    <row r="612" spans="2:13" ht="12.75">
      <c r="B612" s="509"/>
      <c r="C612" s="444"/>
      <c r="D612" s="42" t="s">
        <v>408</v>
      </c>
      <c r="E612" s="34">
        <v>2200</v>
      </c>
      <c r="F612" s="186"/>
      <c r="G612" s="45">
        <v>2017</v>
      </c>
      <c r="H612" s="45"/>
      <c r="I612" s="32"/>
      <c r="J612" s="90"/>
      <c r="K612" s="476"/>
      <c r="L612" s="471"/>
      <c r="M612" s="50"/>
    </row>
    <row r="613" spans="2:13" ht="12.75">
      <c r="B613" s="509"/>
      <c r="C613" s="444"/>
      <c r="D613" s="42" t="s">
        <v>407</v>
      </c>
      <c r="E613" s="34">
        <v>10850</v>
      </c>
      <c r="F613" s="186"/>
      <c r="G613" s="45">
        <v>2017</v>
      </c>
      <c r="H613" s="45"/>
      <c r="I613" s="32"/>
      <c r="J613" s="90"/>
      <c r="K613" s="476"/>
      <c r="L613" s="471"/>
      <c r="M613" s="50"/>
    </row>
    <row r="614" spans="2:13" ht="15" customHeight="1">
      <c r="B614" s="509"/>
      <c r="C614" s="444"/>
      <c r="D614" s="42" t="s">
        <v>404</v>
      </c>
      <c r="E614" s="34">
        <v>41250</v>
      </c>
      <c r="F614" s="186"/>
      <c r="G614" s="45">
        <v>2017</v>
      </c>
      <c r="H614" s="45"/>
      <c r="I614" s="32"/>
      <c r="J614" s="38"/>
      <c r="K614" s="476"/>
      <c r="L614" s="471"/>
      <c r="M614" s="50"/>
    </row>
    <row r="615" spans="2:13" ht="12.75">
      <c r="B615" s="509"/>
      <c r="C615" s="444"/>
      <c r="D615" s="97" t="s">
        <v>228</v>
      </c>
      <c r="E615" s="34">
        <v>25000</v>
      </c>
      <c r="F615" s="186"/>
      <c r="G615" s="45">
        <v>2017</v>
      </c>
      <c r="H615" s="45"/>
      <c r="I615" s="32"/>
      <c r="J615" s="38"/>
      <c r="K615" s="476"/>
      <c r="L615" s="471"/>
      <c r="M615" s="50"/>
    </row>
    <row r="616" spans="2:13" ht="26.25">
      <c r="B616" s="509"/>
      <c r="C616" s="444"/>
      <c r="D616" s="42" t="s">
        <v>411</v>
      </c>
      <c r="E616" s="34">
        <v>5450</v>
      </c>
      <c r="F616" s="186"/>
      <c r="G616" s="45">
        <v>2017</v>
      </c>
      <c r="H616" s="45"/>
      <c r="I616" s="32"/>
      <c r="J616" s="38"/>
      <c r="K616" s="476"/>
      <c r="L616" s="471"/>
      <c r="M616" s="50"/>
    </row>
    <row r="617" spans="2:13" ht="12.75">
      <c r="B617" s="509"/>
      <c r="C617" s="444"/>
      <c r="D617" s="294" t="s">
        <v>242</v>
      </c>
      <c r="E617" s="138">
        <v>12800</v>
      </c>
      <c r="F617" s="427" t="s">
        <v>619</v>
      </c>
      <c r="G617" s="428"/>
      <c r="H617" s="428"/>
      <c r="I617" s="429"/>
      <c r="J617" s="38"/>
      <c r="K617" s="476"/>
      <c r="L617" s="471"/>
      <c r="M617" s="50"/>
    </row>
    <row r="618" spans="2:13" ht="17.25" customHeight="1" thickBot="1">
      <c r="B618" s="509"/>
      <c r="C618" s="444"/>
      <c r="D618" s="107" t="s">
        <v>243</v>
      </c>
      <c r="E618" s="138"/>
      <c r="F618" s="186"/>
      <c r="G618" s="186"/>
      <c r="H618" s="45"/>
      <c r="I618" s="45"/>
      <c r="J618" s="38"/>
      <c r="K618" s="476"/>
      <c r="L618" s="471"/>
      <c r="M618" s="50"/>
    </row>
    <row r="619" spans="2:13" ht="13.5" thickBot="1">
      <c r="B619" s="510"/>
      <c r="C619" s="383" t="s">
        <v>22</v>
      </c>
      <c r="D619" s="384" t="s">
        <v>405</v>
      </c>
      <c r="E619" s="385">
        <f>E617+E616+E615+E614+E613+E612+E611+E610+E609+E608+E607+E605+E604</f>
        <v>297020</v>
      </c>
      <c r="F619" s="241"/>
      <c r="G619" s="241"/>
      <c r="H619" s="241"/>
      <c r="I619" s="318"/>
      <c r="J619" s="86"/>
      <c r="K619" s="476"/>
      <c r="L619" s="471"/>
      <c r="M619" s="50"/>
    </row>
    <row r="620" spans="2:13" ht="12.75">
      <c r="B620" s="524">
        <v>61</v>
      </c>
      <c r="C620" s="473" t="s">
        <v>102</v>
      </c>
      <c r="D620" s="340" t="s">
        <v>149</v>
      </c>
      <c r="E620" s="109">
        <v>12500</v>
      </c>
      <c r="F620" s="43"/>
      <c r="G620" s="43">
        <v>2017</v>
      </c>
      <c r="H620" s="43"/>
      <c r="I620" s="43"/>
      <c r="J620" s="37" t="s">
        <v>709</v>
      </c>
      <c r="K620" s="475">
        <v>38</v>
      </c>
      <c r="L620" s="481" t="s">
        <v>626</v>
      </c>
      <c r="M620" s="50"/>
    </row>
    <row r="621" spans="2:13" ht="12.75">
      <c r="B621" s="520"/>
      <c r="C621" s="474"/>
      <c r="D621" s="6" t="s">
        <v>414</v>
      </c>
      <c r="E621" s="65">
        <v>15654</v>
      </c>
      <c r="F621" s="32"/>
      <c r="G621" s="32">
        <v>2017</v>
      </c>
      <c r="H621" s="32"/>
      <c r="I621" s="32"/>
      <c r="J621" s="38" t="s">
        <v>710</v>
      </c>
      <c r="K621" s="476"/>
      <c r="L621" s="471"/>
      <c r="M621" s="50"/>
    </row>
    <row r="622" spans="2:13" ht="12.75">
      <c r="B622" s="520"/>
      <c r="C622" s="474"/>
      <c r="D622" s="12" t="s">
        <v>415</v>
      </c>
      <c r="E622" s="18">
        <v>12000</v>
      </c>
      <c r="F622" s="32"/>
      <c r="G622" s="32">
        <v>2017</v>
      </c>
      <c r="H622" s="32"/>
      <c r="I622" s="32"/>
      <c r="J622" s="38" t="s">
        <v>621</v>
      </c>
      <c r="K622" s="476"/>
      <c r="L622" s="471"/>
      <c r="M622" s="50"/>
    </row>
    <row r="623" spans="2:13" ht="12.75">
      <c r="B623" s="520"/>
      <c r="C623" s="474"/>
      <c r="D623" s="6" t="s">
        <v>138</v>
      </c>
      <c r="E623" s="65">
        <v>58414</v>
      </c>
      <c r="F623" s="8"/>
      <c r="G623" s="19">
        <v>2017</v>
      </c>
      <c r="H623" s="11"/>
      <c r="I623" s="96"/>
      <c r="J623" s="38" t="s">
        <v>628</v>
      </c>
      <c r="K623" s="476"/>
      <c r="L623" s="471"/>
      <c r="M623" s="50"/>
    </row>
    <row r="624" spans="2:13" ht="12.75">
      <c r="B624" s="520"/>
      <c r="C624" s="474"/>
      <c r="D624" s="6" t="s">
        <v>394</v>
      </c>
      <c r="E624" s="28">
        <v>2200</v>
      </c>
      <c r="F624" s="32"/>
      <c r="G624" s="32">
        <v>2017</v>
      </c>
      <c r="H624" s="11"/>
      <c r="I624" s="96"/>
      <c r="J624" s="38" t="s">
        <v>711</v>
      </c>
      <c r="K624" s="476"/>
      <c r="L624" s="471"/>
      <c r="M624" s="50"/>
    </row>
    <row r="625" spans="2:13" ht="12.75">
      <c r="B625" s="520"/>
      <c r="C625" s="474"/>
      <c r="D625" s="6" t="s">
        <v>416</v>
      </c>
      <c r="E625" s="7">
        <v>4500</v>
      </c>
      <c r="F625" s="11"/>
      <c r="G625" s="8">
        <v>2017</v>
      </c>
      <c r="H625" s="11"/>
      <c r="I625" s="96"/>
      <c r="J625" s="38" t="s">
        <v>623</v>
      </c>
      <c r="K625" s="476"/>
      <c r="L625" s="471"/>
      <c r="M625" s="50"/>
    </row>
    <row r="626" spans="2:13" ht="26.25" customHeight="1">
      <c r="B626" s="520"/>
      <c r="C626" s="474"/>
      <c r="D626" s="6" t="s">
        <v>575</v>
      </c>
      <c r="E626" s="7">
        <v>12300</v>
      </c>
      <c r="F626" s="11"/>
      <c r="G626" s="96">
        <v>2017</v>
      </c>
      <c r="H626" s="11"/>
      <c r="I626" s="96"/>
      <c r="J626" s="38" t="s">
        <v>624</v>
      </c>
      <c r="K626" s="476"/>
      <c r="L626" s="471"/>
      <c r="M626" s="50"/>
    </row>
    <row r="627" spans="2:13" ht="25.5" customHeight="1">
      <c r="B627" s="513"/>
      <c r="C627" s="474"/>
      <c r="D627" s="42" t="s">
        <v>576</v>
      </c>
      <c r="E627" s="34">
        <v>9200</v>
      </c>
      <c r="F627" s="189"/>
      <c r="G627" s="189">
        <v>2017</v>
      </c>
      <c r="H627" s="48"/>
      <c r="I627" s="189"/>
      <c r="J627" s="38"/>
      <c r="K627" s="476"/>
      <c r="L627" s="471"/>
      <c r="M627" s="50"/>
    </row>
    <row r="628" spans="2:13" ht="12.75">
      <c r="B628" s="513"/>
      <c r="C628" s="474"/>
      <c r="D628" s="107"/>
      <c r="E628" s="138"/>
      <c r="F628" s="189"/>
      <c r="G628" s="189"/>
      <c r="H628" s="48"/>
      <c r="I628" s="189"/>
      <c r="J628" s="38"/>
      <c r="K628" s="476"/>
      <c r="L628" s="471"/>
      <c r="M628" s="50"/>
    </row>
    <row r="629" spans="2:13" ht="12.75">
      <c r="B629" s="513"/>
      <c r="C629" s="474"/>
      <c r="D629" s="107" t="s">
        <v>242</v>
      </c>
      <c r="E629" s="138">
        <v>12500</v>
      </c>
      <c r="F629" s="424" t="s">
        <v>619</v>
      </c>
      <c r="G629" s="425"/>
      <c r="H629" s="425"/>
      <c r="I629" s="426"/>
      <c r="J629" s="38"/>
      <c r="K629" s="476"/>
      <c r="L629" s="471"/>
      <c r="M629" s="50"/>
    </row>
    <row r="630" spans="2:13" ht="13.5" thickBot="1">
      <c r="B630" s="513"/>
      <c r="C630" s="361"/>
      <c r="D630" s="107" t="s">
        <v>243</v>
      </c>
      <c r="E630" s="138"/>
      <c r="F630" s="184"/>
      <c r="G630" s="184"/>
      <c r="H630" s="133"/>
      <c r="I630" s="189"/>
      <c r="J630" s="38"/>
      <c r="K630" s="476"/>
      <c r="L630" s="471"/>
      <c r="M630" s="50"/>
    </row>
    <row r="631" spans="2:13" ht="13.5" thickBot="1">
      <c r="B631" s="513"/>
      <c r="C631" s="288" t="s">
        <v>22</v>
      </c>
      <c r="D631" s="320"/>
      <c r="E631" s="166">
        <f>SUM(E620:E630)</f>
        <v>139268</v>
      </c>
      <c r="F631" s="289"/>
      <c r="G631" s="289"/>
      <c r="H631" s="289"/>
      <c r="I631" s="271"/>
      <c r="J631" s="300"/>
      <c r="K631" s="477"/>
      <c r="L631" s="472"/>
      <c r="M631" s="50"/>
    </row>
    <row r="632" spans="2:13" ht="27.75" customHeight="1">
      <c r="B632" s="519">
        <v>62</v>
      </c>
      <c r="C632" s="443" t="s">
        <v>104</v>
      </c>
      <c r="D632" s="44" t="s">
        <v>435</v>
      </c>
      <c r="E632" s="7">
        <v>12800</v>
      </c>
      <c r="F632" s="19"/>
      <c r="G632" s="19">
        <v>2017</v>
      </c>
      <c r="H632" s="43"/>
      <c r="I632" s="43"/>
      <c r="J632" s="37"/>
      <c r="K632" s="475">
        <v>24</v>
      </c>
      <c r="L632" s="481" t="s">
        <v>712</v>
      </c>
      <c r="M632" s="50"/>
    </row>
    <row r="633" spans="2:13" ht="27.75" customHeight="1">
      <c r="B633" s="524"/>
      <c r="C633" s="444"/>
      <c r="D633" s="44" t="s">
        <v>436</v>
      </c>
      <c r="E633" s="7">
        <v>15800</v>
      </c>
      <c r="F633" s="19"/>
      <c r="G633" s="19">
        <v>2017</v>
      </c>
      <c r="H633" s="46"/>
      <c r="I633" s="46"/>
      <c r="J633" s="38"/>
      <c r="K633" s="476"/>
      <c r="L633" s="471"/>
      <c r="M633" s="50"/>
    </row>
    <row r="634" spans="2:13" ht="12.75">
      <c r="B634" s="520"/>
      <c r="C634" s="444"/>
      <c r="D634" s="142" t="s">
        <v>437</v>
      </c>
      <c r="E634" s="7">
        <v>22300</v>
      </c>
      <c r="F634" s="32"/>
      <c r="G634" s="32">
        <v>2017</v>
      </c>
      <c r="H634" s="32"/>
      <c r="I634" s="32"/>
      <c r="J634" s="38" t="s">
        <v>621</v>
      </c>
      <c r="K634" s="476"/>
      <c r="L634" s="471"/>
      <c r="M634" s="50"/>
    </row>
    <row r="635" spans="2:13" ht="12.75">
      <c r="B635" s="520"/>
      <c r="C635" s="444"/>
      <c r="D635" s="142" t="s">
        <v>434</v>
      </c>
      <c r="E635" s="65">
        <v>94332</v>
      </c>
      <c r="F635" s="89"/>
      <c r="G635" s="8">
        <v>2017</v>
      </c>
      <c r="H635" s="89"/>
      <c r="I635" s="32"/>
      <c r="J635" s="38" t="s">
        <v>628</v>
      </c>
      <c r="K635" s="476"/>
      <c r="L635" s="471"/>
      <c r="M635" s="50"/>
    </row>
    <row r="636" spans="2:13" ht="12.75">
      <c r="B636" s="520"/>
      <c r="C636" s="444"/>
      <c r="D636" s="142" t="s">
        <v>408</v>
      </c>
      <c r="E636" s="7">
        <v>2200</v>
      </c>
      <c r="F636" s="89"/>
      <c r="G636" s="32">
        <v>2017</v>
      </c>
      <c r="H636" s="89"/>
      <c r="I636" s="32"/>
      <c r="J636" s="38" t="s">
        <v>713</v>
      </c>
      <c r="K636" s="476"/>
      <c r="L636" s="471"/>
      <c r="M636" s="50"/>
    </row>
    <row r="637" spans="2:13" ht="12.75">
      <c r="B637" s="520"/>
      <c r="C637" s="444"/>
      <c r="D637" s="48" t="s">
        <v>234</v>
      </c>
      <c r="E637" s="28">
        <v>31213</v>
      </c>
      <c r="F637" s="160"/>
      <c r="G637" s="8">
        <v>2017</v>
      </c>
      <c r="H637" s="106"/>
      <c r="I637" s="32"/>
      <c r="J637" s="38" t="s">
        <v>623</v>
      </c>
      <c r="K637" s="476"/>
      <c r="L637" s="471"/>
      <c r="M637" s="50"/>
    </row>
    <row r="638" spans="2:13" ht="12.75">
      <c r="B638" s="513"/>
      <c r="C638" s="170"/>
      <c r="D638" s="48" t="s">
        <v>233</v>
      </c>
      <c r="E638" s="49">
        <v>4000</v>
      </c>
      <c r="F638" s="179"/>
      <c r="G638" s="8">
        <v>2017</v>
      </c>
      <c r="H638" s="133"/>
      <c r="I638" s="45"/>
      <c r="J638" s="38" t="s">
        <v>624</v>
      </c>
      <c r="K638" s="476"/>
      <c r="L638" s="471"/>
      <c r="M638" s="50"/>
    </row>
    <row r="639" spans="2:13" ht="12.75">
      <c r="B639" s="513"/>
      <c r="C639" s="170"/>
      <c r="D639" s="48" t="s">
        <v>447</v>
      </c>
      <c r="E639" s="49">
        <v>9800</v>
      </c>
      <c r="F639" s="179"/>
      <c r="G639" s="8">
        <v>2017</v>
      </c>
      <c r="H639" s="133"/>
      <c r="I639" s="45"/>
      <c r="J639" s="38" t="s">
        <v>668</v>
      </c>
      <c r="K639" s="476"/>
      <c r="L639" s="471"/>
      <c r="M639" s="50"/>
    </row>
    <row r="640" spans="2:13" ht="12.75">
      <c r="B640" s="513"/>
      <c r="C640" s="170"/>
      <c r="D640" s="48" t="s">
        <v>438</v>
      </c>
      <c r="E640" s="49">
        <v>8550</v>
      </c>
      <c r="F640" s="179"/>
      <c r="G640" s="8">
        <v>2017</v>
      </c>
      <c r="H640" s="133"/>
      <c r="I640" s="45"/>
      <c r="J640" s="38" t="s">
        <v>669</v>
      </c>
      <c r="K640" s="476"/>
      <c r="L640" s="471"/>
      <c r="M640" s="50"/>
    </row>
    <row r="641" spans="2:13" ht="12.75">
      <c r="B641" s="513"/>
      <c r="C641" s="170"/>
      <c r="D641" s="133" t="s">
        <v>242</v>
      </c>
      <c r="E641" s="200">
        <v>12500</v>
      </c>
      <c r="F641" s="420" t="s">
        <v>619</v>
      </c>
      <c r="G641" s="421"/>
      <c r="H641" s="421"/>
      <c r="I641" s="423"/>
      <c r="J641" s="38"/>
      <c r="K641" s="476"/>
      <c r="L641" s="471"/>
      <c r="M641" s="50"/>
    </row>
    <row r="642" spans="2:13" ht="13.5" thickBot="1">
      <c r="B642" s="513"/>
      <c r="C642" s="170"/>
      <c r="D642" s="133" t="s">
        <v>336</v>
      </c>
      <c r="E642" s="200"/>
      <c r="F642" s="179"/>
      <c r="G642" s="179"/>
      <c r="H642" s="133"/>
      <c r="I642" s="45"/>
      <c r="J642" s="38"/>
      <c r="K642" s="476"/>
      <c r="L642" s="471"/>
      <c r="M642" s="50"/>
    </row>
    <row r="643" spans="2:13" ht="13.5" thickBot="1">
      <c r="B643" s="513"/>
      <c r="C643" s="307" t="s">
        <v>22</v>
      </c>
      <c r="D643" s="314"/>
      <c r="E643" s="265">
        <f>SUM(E632:E642)</f>
        <v>213495</v>
      </c>
      <c r="F643" s="319"/>
      <c r="G643" s="319"/>
      <c r="H643" s="319"/>
      <c r="I643" s="271"/>
      <c r="J643" s="86"/>
      <c r="K643" s="476"/>
      <c r="L643" s="471"/>
      <c r="M643" s="50"/>
    </row>
    <row r="644" spans="2:13" ht="26.25">
      <c r="B644" s="508">
        <v>63</v>
      </c>
      <c r="C644" s="443" t="s">
        <v>51</v>
      </c>
      <c r="D644" s="17" t="s">
        <v>420</v>
      </c>
      <c r="E644" s="18">
        <v>12200</v>
      </c>
      <c r="F644" s="46"/>
      <c r="G644" s="46">
        <v>2017</v>
      </c>
      <c r="H644" s="46"/>
      <c r="I644" s="46"/>
      <c r="J644" s="37"/>
      <c r="K644" s="475">
        <v>30</v>
      </c>
      <c r="L644" s="481" t="s">
        <v>714</v>
      </c>
      <c r="M644" s="50"/>
    </row>
    <row r="645" spans="2:13" ht="12.75">
      <c r="B645" s="514"/>
      <c r="C645" s="444"/>
      <c r="D645" s="6" t="s">
        <v>417</v>
      </c>
      <c r="E645" s="7">
        <v>4850</v>
      </c>
      <c r="F645" s="8"/>
      <c r="G645" s="19">
        <v>2017</v>
      </c>
      <c r="H645" s="46"/>
      <c r="I645" s="46"/>
      <c r="J645" s="38"/>
      <c r="K645" s="476"/>
      <c r="L645" s="471"/>
      <c r="M645" s="50"/>
    </row>
    <row r="646" spans="2:13" ht="13.5" customHeight="1">
      <c r="B646" s="509"/>
      <c r="C646" s="444"/>
      <c r="D646" s="6" t="s">
        <v>418</v>
      </c>
      <c r="E646" s="7">
        <v>39500</v>
      </c>
      <c r="F646" s="32"/>
      <c r="G646" s="32">
        <v>2017</v>
      </c>
      <c r="H646" s="32"/>
      <c r="I646" s="32"/>
      <c r="J646" s="38"/>
      <c r="K646" s="476"/>
      <c r="L646" s="471"/>
      <c r="M646" s="50"/>
    </row>
    <row r="647" spans="2:13" ht="26.25">
      <c r="B647" s="509"/>
      <c r="C647" s="444"/>
      <c r="D647" s="6" t="s">
        <v>419</v>
      </c>
      <c r="E647" s="7">
        <v>5800</v>
      </c>
      <c r="F647" s="32"/>
      <c r="G647" s="32">
        <v>2017</v>
      </c>
      <c r="H647" s="32"/>
      <c r="I647" s="32"/>
      <c r="J647" s="386" t="s">
        <v>621</v>
      </c>
      <c r="K647" s="476"/>
      <c r="L647" s="471"/>
      <c r="M647" s="50"/>
    </row>
    <row r="648" spans="2:13" ht="12.75">
      <c r="B648" s="509"/>
      <c r="C648" s="444"/>
      <c r="D648" s="97" t="s">
        <v>228</v>
      </c>
      <c r="E648" s="7">
        <v>15000</v>
      </c>
      <c r="F648" s="32"/>
      <c r="G648" s="8">
        <v>2017</v>
      </c>
      <c r="H648" s="32"/>
      <c r="I648" s="32"/>
      <c r="J648" s="135" t="s">
        <v>628</v>
      </c>
      <c r="K648" s="476"/>
      <c r="L648" s="471"/>
      <c r="M648" s="50"/>
    </row>
    <row r="649" spans="2:13" ht="12.75">
      <c r="B649" s="509"/>
      <c r="C649" s="444"/>
      <c r="D649" s="6" t="s">
        <v>233</v>
      </c>
      <c r="E649" s="7">
        <v>3500</v>
      </c>
      <c r="F649" s="32"/>
      <c r="G649" s="32">
        <v>2017</v>
      </c>
      <c r="H649" s="32"/>
      <c r="I649" s="32"/>
      <c r="J649" s="135" t="s">
        <v>708</v>
      </c>
      <c r="K649" s="476"/>
      <c r="L649" s="471"/>
      <c r="M649" s="50"/>
    </row>
    <row r="650" spans="2:13" ht="12.75">
      <c r="B650" s="509"/>
      <c r="C650" s="444"/>
      <c r="D650" s="75" t="s">
        <v>242</v>
      </c>
      <c r="E650" s="76">
        <v>25200</v>
      </c>
      <c r="F650" s="427" t="s">
        <v>619</v>
      </c>
      <c r="G650" s="428"/>
      <c r="H650" s="428"/>
      <c r="I650" s="429"/>
      <c r="J650" s="135" t="s">
        <v>623</v>
      </c>
      <c r="K650" s="476"/>
      <c r="L650" s="471"/>
      <c r="M650" s="50"/>
    </row>
    <row r="651" spans="2:13" ht="13.5" thickBot="1">
      <c r="B651" s="512"/>
      <c r="C651" s="170"/>
      <c r="D651" s="155" t="s">
        <v>243</v>
      </c>
      <c r="E651" s="138"/>
      <c r="F651" s="186"/>
      <c r="G651" s="186"/>
      <c r="H651" s="45"/>
      <c r="I651" s="45"/>
      <c r="J651" s="135" t="s">
        <v>624</v>
      </c>
      <c r="K651" s="476"/>
      <c r="L651" s="471"/>
      <c r="M651" s="50"/>
    </row>
    <row r="652" spans="2:13" ht="13.5" thickBot="1">
      <c r="B652" s="510"/>
      <c r="C652" s="288" t="s">
        <v>22</v>
      </c>
      <c r="D652" s="315"/>
      <c r="E652" s="265">
        <f>SUM(E644:E651)</f>
        <v>106050</v>
      </c>
      <c r="F652" s="289"/>
      <c r="G652" s="289"/>
      <c r="H652" s="289"/>
      <c r="I652" s="271"/>
      <c r="J652" s="135" t="s">
        <v>625</v>
      </c>
      <c r="K652" s="477"/>
      <c r="L652" s="472"/>
      <c r="M652" s="50"/>
    </row>
    <row r="653" spans="2:13" ht="26.25">
      <c r="B653" s="508">
        <v>64</v>
      </c>
      <c r="C653" s="445" t="s">
        <v>52</v>
      </c>
      <c r="D653" s="12" t="s">
        <v>425</v>
      </c>
      <c r="E653" s="109">
        <v>37500</v>
      </c>
      <c r="F653" s="43"/>
      <c r="G653" s="43">
        <v>2017</v>
      </c>
      <c r="H653" s="43"/>
      <c r="I653" s="43"/>
      <c r="J653" s="376" t="s">
        <v>621</v>
      </c>
      <c r="K653" s="475">
        <v>21</v>
      </c>
      <c r="L653" s="481" t="s">
        <v>715</v>
      </c>
      <c r="M653" s="50"/>
    </row>
    <row r="654" spans="2:13" ht="12.75">
      <c r="B654" s="509"/>
      <c r="C654" s="447"/>
      <c r="D654" s="6" t="s">
        <v>421</v>
      </c>
      <c r="E654" s="7">
        <v>22800</v>
      </c>
      <c r="F654" s="89"/>
      <c r="G654" s="8">
        <v>2017</v>
      </c>
      <c r="H654" s="89"/>
      <c r="I654" s="89"/>
      <c r="J654" s="38" t="s">
        <v>628</v>
      </c>
      <c r="K654" s="476"/>
      <c r="L654" s="471"/>
      <c r="M654" s="50"/>
    </row>
    <row r="655" spans="2:13" ht="12.75">
      <c r="B655" s="509"/>
      <c r="C655" s="447"/>
      <c r="D655" s="6" t="s">
        <v>424</v>
      </c>
      <c r="E655" s="7">
        <v>8500</v>
      </c>
      <c r="F655" s="89"/>
      <c r="G655" s="32">
        <v>2017</v>
      </c>
      <c r="H655" s="89"/>
      <c r="I655" s="89"/>
      <c r="J655" s="38" t="s">
        <v>708</v>
      </c>
      <c r="K655" s="476"/>
      <c r="L655" s="471"/>
      <c r="M655" s="50"/>
    </row>
    <row r="656" spans="2:13" ht="12.75">
      <c r="B656" s="509"/>
      <c r="C656" s="447"/>
      <c r="D656" s="42" t="s">
        <v>138</v>
      </c>
      <c r="E656" s="34">
        <v>85600</v>
      </c>
      <c r="F656" s="186"/>
      <c r="G656" s="45">
        <v>2017</v>
      </c>
      <c r="H656" s="186"/>
      <c r="I656" s="186"/>
      <c r="J656" s="38" t="s">
        <v>623</v>
      </c>
      <c r="K656" s="476"/>
      <c r="L656" s="471"/>
      <c r="M656" s="50"/>
    </row>
    <row r="657" spans="2:13" ht="12.75">
      <c r="B657" s="509"/>
      <c r="C657" s="447"/>
      <c r="D657" s="12" t="s">
        <v>423</v>
      </c>
      <c r="E657" s="7">
        <v>12500</v>
      </c>
      <c r="F657" s="89"/>
      <c r="G657" s="32">
        <v>2017</v>
      </c>
      <c r="H657" s="89"/>
      <c r="I657" s="32"/>
      <c r="J657" s="38" t="s">
        <v>624</v>
      </c>
      <c r="K657" s="476"/>
      <c r="L657" s="471"/>
      <c r="M657" s="50"/>
    </row>
    <row r="658" spans="2:13" ht="26.25">
      <c r="B658" s="509"/>
      <c r="C658" s="448"/>
      <c r="D658" s="12" t="s">
        <v>422</v>
      </c>
      <c r="E658" s="7">
        <v>54200</v>
      </c>
      <c r="F658" s="89"/>
      <c r="G658" s="32">
        <v>2017</v>
      </c>
      <c r="H658" s="89"/>
      <c r="I658" s="32"/>
      <c r="J658" s="90" t="s">
        <v>625</v>
      </c>
      <c r="K658" s="476"/>
      <c r="L658" s="471"/>
      <c r="M658" s="50"/>
    </row>
    <row r="659" spans="2:13" ht="24.75" customHeight="1">
      <c r="B659" s="512"/>
      <c r="C659" s="170"/>
      <c r="D659" s="257" t="s">
        <v>270</v>
      </c>
      <c r="E659" s="34">
        <v>21660</v>
      </c>
      <c r="F659" s="186"/>
      <c r="G659" s="45">
        <v>2017</v>
      </c>
      <c r="H659" s="186"/>
      <c r="I659" s="45"/>
      <c r="J659" s="38"/>
      <c r="K659" s="476"/>
      <c r="L659" s="471"/>
      <c r="M659" s="50"/>
    </row>
    <row r="660" spans="2:13" ht="12.75">
      <c r="B660" s="512"/>
      <c r="C660" s="170"/>
      <c r="D660" s="257" t="s">
        <v>233</v>
      </c>
      <c r="E660" s="34">
        <v>3500</v>
      </c>
      <c r="F660" s="186"/>
      <c r="G660" s="45">
        <v>2017</v>
      </c>
      <c r="H660" s="186"/>
      <c r="I660" s="45"/>
      <c r="J660" s="38"/>
      <c r="K660" s="476"/>
      <c r="L660" s="471"/>
      <c r="M660" s="50"/>
    </row>
    <row r="661" spans="2:12" ht="12.75">
      <c r="B661" s="512"/>
      <c r="C661" s="170"/>
      <c r="D661" s="105" t="s">
        <v>242</v>
      </c>
      <c r="E661" s="138">
        <v>32599</v>
      </c>
      <c r="F661" s="427" t="s">
        <v>619</v>
      </c>
      <c r="G661" s="428"/>
      <c r="H661" s="428"/>
      <c r="I661" s="429"/>
      <c r="J661" s="38"/>
      <c r="K661" s="476"/>
      <c r="L661" s="471"/>
    </row>
    <row r="662" spans="2:12" ht="12.75">
      <c r="B662" s="512"/>
      <c r="C662" s="170"/>
      <c r="D662" s="133" t="s">
        <v>243</v>
      </c>
      <c r="E662" s="138"/>
      <c r="F662" s="186"/>
      <c r="G662" s="186"/>
      <c r="H662" s="186"/>
      <c r="I662" s="45"/>
      <c r="J662" s="38"/>
      <c r="K662" s="476"/>
      <c r="L662" s="471"/>
    </row>
    <row r="663" spans="2:12" ht="13.5" thickBot="1">
      <c r="B663" s="512"/>
      <c r="C663" s="170"/>
      <c r="D663" s="133" t="s">
        <v>577</v>
      </c>
      <c r="E663" s="339">
        <v>31079</v>
      </c>
      <c r="F663" s="186"/>
      <c r="G663" s="186"/>
      <c r="H663" s="186"/>
      <c r="I663" s="45"/>
      <c r="J663" s="38"/>
      <c r="K663" s="476"/>
      <c r="L663" s="471"/>
    </row>
    <row r="664" spans="2:12" ht="14.25" thickBot="1">
      <c r="B664" s="510"/>
      <c r="C664" s="288" t="s">
        <v>22</v>
      </c>
      <c r="D664" s="321"/>
      <c r="E664" s="322">
        <f>SUM(E653:E662)</f>
        <v>278859</v>
      </c>
      <c r="F664" s="323"/>
      <c r="G664" s="323"/>
      <c r="H664" s="323"/>
      <c r="I664" s="271"/>
      <c r="J664" s="300"/>
      <c r="K664" s="477"/>
      <c r="L664" s="472"/>
    </row>
    <row r="665" spans="2:12" ht="25.5" customHeight="1">
      <c r="B665" s="414">
        <v>65</v>
      </c>
      <c r="C665" s="443" t="s">
        <v>53</v>
      </c>
      <c r="D665" s="348" t="s">
        <v>578</v>
      </c>
      <c r="E665" s="113">
        <v>11500</v>
      </c>
      <c r="F665" s="32"/>
      <c r="G665" s="58">
        <v>2017</v>
      </c>
      <c r="H665" s="46"/>
      <c r="I665" s="46"/>
      <c r="J665" s="37" t="s">
        <v>677</v>
      </c>
      <c r="K665" s="475">
        <v>46</v>
      </c>
      <c r="L665" s="481" t="s">
        <v>626</v>
      </c>
    </row>
    <row r="666" spans="2:12" ht="26.25">
      <c r="B666" s="415"/>
      <c r="C666" s="444"/>
      <c r="D666" s="40" t="s">
        <v>426</v>
      </c>
      <c r="E666" s="72">
        <v>12400</v>
      </c>
      <c r="F666" s="46"/>
      <c r="G666" s="46">
        <v>2017</v>
      </c>
      <c r="H666" s="46"/>
      <c r="I666" s="32"/>
      <c r="J666" s="90" t="s">
        <v>644</v>
      </c>
      <c r="K666" s="492"/>
      <c r="L666" s="471"/>
    </row>
    <row r="667" spans="2:13" ht="12.75">
      <c r="B667" s="415"/>
      <c r="C667" s="444"/>
      <c r="D667" s="6" t="s">
        <v>232</v>
      </c>
      <c r="E667" s="7">
        <v>7500</v>
      </c>
      <c r="F667" s="96"/>
      <c r="G667" s="8">
        <v>2017</v>
      </c>
      <c r="H667" s="46"/>
      <c r="I667" s="46"/>
      <c r="J667" s="38" t="s">
        <v>641</v>
      </c>
      <c r="K667" s="476"/>
      <c r="L667" s="471"/>
      <c r="M667" s="238"/>
    </row>
    <row r="668" spans="2:13" ht="12.75">
      <c r="B668" s="415"/>
      <c r="C668" s="444"/>
      <c r="D668" s="87" t="s">
        <v>242</v>
      </c>
      <c r="E668" s="91">
        <v>18000</v>
      </c>
      <c r="F668" s="427" t="s">
        <v>619</v>
      </c>
      <c r="G668" s="428"/>
      <c r="H668" s="428"/>
      <c r="I668" s="429"/>
      <c r="J668" s="38" t="s">
        <v>642</v>
      </c>
      <c r="K668" s="476"/>
      <c r="L668" s="471"/>
      <c r="M668" s="216"/>
    </row>
    <row r="669" spans="2:12" ht="12.75" customHeight="1">
      <c r="B669" s="415"/>
      <c r="C669" s="444"/>
      <c r="D669" s="87" t="s">
        <v>243</v>
      </c>
      <c r="E669" s="91"/>
      <c r="F669" s="187"/>
      <c r="G669" s="160"/>
      <c r="H669" s="187"/>
      <c r="I669" s="46"/>
      <c r="J669" s="38" t="s">
        <v>623</v>
      </c>
      <c r="K669" s="476"/>
      <c r="L669" s="471"/>
    </row>
    <row r="670" spans="2:12" ht="13.5" thickBot="1">
      <c r="B670" s="415"/>
      <c r="C670" s="444"/>
      <c r="D670" s="87"/>
      <c r="E670" s="91"/>
      <c r="F670" s="187"/>
      <c r="G670" s="187"/>
      <c r="H670" s="89"/>
      <c r="I670" s="46"/>
      <c r="J670" s="38" t="s">
        <v>624</v>
      </c>
      <c r="K670" s="476"/>
      <c r="L670" s="471"/>
    </row>
    <row r="671" spans="2:12" ht="13.5" thickBot="1">
      <c r="B671" s="410"/>
      <c r="C671" s="288" t="s">
        <v>22</v>
      </c>
      <c r="D671" s="279"/>
      <c r="E671" s="265">
        <f>SUM(E665:E670)</f>
        <v>49400</v>
      </c>
      <c r="F671" s="289"/>
      <c r="G671" s="289"/>
      <c r="H671" s="289"/>
      <c r="I671" s="271"/>
      <c r="J671" s="38" t="s">
        <v>625</v>
      </c>
      <c r="K671" s="477"/>
      <c r="L671" s="472"/>
    </row>
    <row r="672" spans="2:12" ht="26.25">
      <c r="B672" s="508">
        <v>66</v>
      </c>
      <c r="C672" s="445" t="s">
        <v>54</v>
      </c>
      <c r="D672" s="12" t="s">
        <v>430</v>
      </c>
      <c r="E672" s="18">
        <v>10342</v>
      </c>
      <c r="F672" s="43"/>
      <c r="G672" s="43">
        <v>2017</v>
      </c>
      <c r="H672" s="43"/>
      <c r="I672" s="43"/>
      <c r="J672" s="37" t="s">
        <v>632</v>
      </c>
      <c r="K672" s="475">
        <v>46</v>
      </c>
      <c r="L672" s="481" t="s">
        <v>626</v>
      </c>
    </row>
    <row r="673" spans="2:12" ht="12.75" customHeight="1">
      <c r="B673" s="514"/>
      <c r="C673" s="446"/>
      <c r="D673" s="6" t="s">
        <v>428</v>
      </c>
      <c r="E673" s="7">
        <v>12800</v>
      </c>
      <c r="F673" s="32"/>
      <c r="G673" s="32">
        <v>2017</v>
      </c>
      <c r="H673" s="46"/>
      <c r="I673" s="46"/>
      <c r="J673" s="38" t="s">
        <v>628</v>
      </c>
      <c r="K673" s="476"/>
      <c r="L673" s="471"/>
    </row>
    <row r="674" spans="2:13" ht="12.75">
      <c r="B674" s="509"/>
      <c r="C674" s="447"/>
      <c r="D674" s="6" t="s">
        <v>427</v>
      </c>
      <c r="E674" s="65">
        <v>28281</v>
      </c>
      <c r="F674" s="32"/>
      <c r="G674" s="32">
        <v>2017</v>
      </c>
      <c r="H674" s="32"/>
      <c r="I674" s="32"/>
      <c r="J674" s="90" t="s">
        <v>716</v>
      </c>
      <c r="K674" s="476"/>
      <c r="L674" s="471"/>
      <c r="M674" s="50"/>
    </row>
    <row r="675" spans="2:13" ht="12.75">
      <c r="B675" s="509"/>
      <c r="C675" s="447"/>
      <c r="D675" s="6" t="s">
        <v>232</v>
      </c>
      <c r="E675" s="65">
        <v>11634</v>
      </c>
      <c r="F675" s="32"/>
      <c r="G675" s="32">
        <v>2017</v>
      </c>
      <c r="H675" s="32"/>
      <c r="I675" s="32"/>
      <c r="J675" s="38" t="s">
        <v>623</v>
      </c>
      <c r="K675" s="476"/>
      <c r="L675" s="471"/>
      <c r="M675" s="50"/>
    </row>
    <row r="676" spans="2:13" ht="13.5" customHeight="1">
      <c r="B676" s="509"/>
      <c r="C676" s="447"/>
      <c r="D676" s="6" t="s">
        <v>429</v>
      </c>
      <c r="E676" s="7">
        <v>9286</v>
      </c>
      <c r="F676" s="32"/>
      <c r="G676" s="8">
        <v>2017</v>
      </c>
      <c r="H676" s="32"/>
      <c r="I676" s="32"/>
      <c r="J676" s="38" t="s">
        <v>624</v>
      </c>
      <c r="K676" s="476"/>
      <c r="L676" s="471"/>
      <c r="M676" s="50"/>
    </row>
    <row r="677" spans="2:13" ht="12.75">
      <c r="B677" s="509"/>
      <c r="C677" s="447"/>
      <c r="D677" s="155" t="s">
        <v>242</v>
      </c>
      <c r="E677" s="138">
        <v>26059</v>
      </c>
      <c r="F677" s="427" t="s">
        <v>619</v>
      </c>
      <c r="G677" s="428"/>
      <c r="H677" s="428"/>
      <c r="I677" s="429"/>
      <c r="J677" s="38" t="s">
        <v>625</v>
      </c>
      <c r="K677" s="476"/>
      <c r="L677" s="471"/>
      <c r="M677" s="50"/>
    </row>
    <row r="678" spans="2:13" ht="12.75">
      <c r="B678" s="509"/>
      <c r="C678" s="448"/>
      <c r="D678" s="155" t="s">
        <v>243</v>
      </c>
      <c r="E678" s="138"/>
      <c r="F678" s="191"/>
      <c r="G678" s="186"/>
      <c r="H678" s="186"/>
      <c r="I678" s="45"/>
      <c r="J678" s="38"/>
      <c r="K678" s="476"/>
      <c r="L678" s="471"/>
      <c r="M678" s="50"/>
    </row>
    <row r="679" spans="2:13" ht="13.5" thickBot="1">
      <c r="B679" s="509"/>
      <c r="C679" s="448"/>
      <c r="D679" s="155"/>
      <c r="E679" s="138"/>
      <c r="F679" s="191"/>
      <c r="G679" s="186"/>
      <c r="H679" s="186"/>
      <c r="I679" s="45"/>
      <c r="J679" s="38"/>
      <c r="K679" s="476"/>
      <c r="L679" s="471"/>
      <c r="M679" s="50"/>
    </row>
    <row r="680" spans="2:13" ht="13.5" thickBot="1">
      <c r="B680" s="510"/>
      <c r="C680" s="288" t="s">
        <v>22</v>
      </c>
      <c r="D680" s="279"/>
      <c r="E680" s="166">
        <f>SUM(E672:E679)</f>
        <v>98402</v>
      </c>
      <c r="F680" s="289"/>
      <c r="G680" s="289"/>
      <c r="H680" s="289"/>
      <c r="I680" s="271"/>
      <c r="J680" s="300"/>
      <c r="K680" s="477"/>
      <c r="L680" s="472"/>
      <c r="M680" s="50"/>
    </row>
    <row r="681" spans="2:13" ht="12.75">
      <c r="B681" s="514">
        <v>67</v>
      </c>
      <c r="C681" s="445" t="s">
        <v>55</v>
      </c>
      <c r="D681" s="12" t="s">
        <v>431</v>
      </c>
      <c r="E681" s="28">
        <v>11500</v>
      </c>
      <c r="F681" s="19"/>
      <c r="G681" s="19">
        <v>2017</v>
      </c>
      <c r="H681" s="46"/>
      <c r="I681" s="46"/>
      <c r="J681" s="37" t="s">
        <v>677</v>
      </c>
      <c r="K681" s="475">
        <v>47</v>
      </c>
      <c r="L681" s="481" t="s">
        <v>626</v>
      </c>
      <c r="M681" s="50"/>
    </row>
    <row r="682" spans="2:13" ht="12.75">
      <c r="B682" s="509"/>
      <c r="C682" s="447"/>
      <c r="D682" s="17" t="s">
        <v>135</v>
      </c>
      <c r="E682" s="18">
        <v>3500</v>
      </c>
      <c r="F682" s="46"/>
      <c r="G682" s="32">
        <v>2017</v>
      </c>
      <c r="H682" s="32"/>
      <c r="I682" s="32"/>
      <c r="J682" s="38" t="s">
        <v>648</v>
      </c>
      <c r="K682" s="476"/>
      <c r="L682" s="471"/>
      <c r="M682" s="50"/>
    </row>
    <row r="683" spans="2:13" ht="12.75">
      <c r="B683" s="509"/>
      <c r="C683" s="447"/>
      <c r="D683" s="11" t="s">
        <v>232</v>
      </c>
      <c r="E683" s="7">
        <v>7500</v>
      </c>
      <c r="F683" s="32"/>
      <c r="G683" s="32">
        <v>2017</v>
      </c>
      <c r="H683" s="32"/>
      <c r="I683" s="32"/>
      <c r="J683" s="38" t="s">
        <v>717</v>
      </c>
      <c r="K683" s="476"/>
      <c r="L683" s="471"/>
      <c r="M683" s="50"/>
    </row>
    <row r="684" spans="2:13" ht="12.75">
      <c r="B684" s="509"/>
      <c r="C684" s="447"/>
      <c r="D684" s="6" t="s">
        <v>569</v>
      </c>
      <c r="E684" s="7">
        <v>4500</v>
      </c>
      <c r="F684" s="46"/>
      <c r="G684" s="32">
        <v>2017</v>
      </c>
      <c r="H684" s="32"/>
      <c r="I684" s="32"/>
      <c r="J684" s="38" t="s">
        <v>642</v>
      </c>
      <c r="K684" s="476"/>
      <c r="L684" s="471"/>
      <c r="M684" s="50"/>
    </row>
    <row r="685" spans="2:13" ht="12.75">
      <c r="B685" s="509"/>
      <c r="C685" s="448"/>
      <c r="D685" s="12" t="s">
        <v>176</v>
      </c>
      <c r="E685" s="76">
        <v>7835</v>
      </c>
      <c r="F685" s="32"/>
      <c r="G685" s="32">
        <v>2017</v>
      </c>
      <c r="H685" s="32"/>
      <c r="I685" s="32"/>
      <c r="J685" s="38" t="s">
        <v>623</v>
      </c>
      <c r="K685" s="476"/>
      <c r="L685" s="471"/>
      <c r="M685" s="50"/>
    </row>
    <row r="686" spans="2:13" ht="12.75">
      <c r="B686" s="512"/>
      <c r="C686" s="170"/>
      <c r="D686" s="155" t="s">
        <v>242</v>
      </c>
      <c r="E686" s="138">
        <v>12500</v>
      </c>
      <c r="F686" s="427" t="s">
        <v>619</v>
      </c>
      <c r="G686" s="428"/>
      <c r="H686" s="428"/>
      <c r="I686" s="429"/>
      <c r="J686" s="38" t="s">
        <v>624</v>
      </c>
      <c r="K686" s="476"/>
      <c r="L686" s="471"/>
      <c r="M686" s="50"/>
    </row>
    <row r="687" spans="2:13" ht="13.5" thickBot="1">
      <c r="B687" s="512"/>
      <c r="C687" s="170"/>
      <c r="D687" s="155" t="s">
        <v>243</v>
      </c>
      <c r="E687" s="138"/>
      <c r="F687" s="186"/>
      <c r="G687" s="186"/>
      <c r="H687" s="186"/>
      <c r="I687" s="186"/>
      <c r="J687" s="38" t="s">
        <v>625</v>
      </c>
      <c r="K687" s="476"/>
      <c r="L687" s="471"/>
      <c r="M687" s="50"/>
    </row>
    <row r="688" spans="2:13" ht="13.5" thickBot="1">
      <c r="B688" s="513"/>
      <c r="C688" s="288" t="s">
        <v>22</v>
      </c>
      <c r="D688" s="315"/>
      <c r="E688" s="166">
        <f>SUM(E681:E687)</f>
        <v>47335</v>
      </c>
      <c r="F688" s="289"/>
      <c r="G688" s="289"/>
      <c r="H688" s="289"/>
      <c r="I688" s="271"/>
      <c r="J688" s="300"/>
      <c r="K688" s="477"/>
      <c r="L688" s="472"/>
      <c r="M688" s="50"/>
    </row>
    <row r="689" spans="2:13" ht="26.25">
      <c r="B689" s="508">
        <v>68</v>
      </c>
      <c r="C689" s="443" t="s">
        <v>56</v>
      </c>
      <c r="D689" s="12" t="s">
        <v>174</v>
      </c>
      <c r="E689" s="18">
        <v>11200</v>
      </c>
      <c r="F689" s="125"/>
      <c r="G689" s="125">
        <v>2017</v>
      </c>
      <c r="H689" s="125"/>
      <c r="I689" s="125"/>
      <c r="J689" s="83" t="s">
        <v>632</v>
      </c>
      <c r="K689" s="482">
        <v>50</v>
      </c>
      <c r="L689" s="468" t="s">
        <v>626</v>
      </c>
      <c r="M689" s="50"/>
    </row>
    <row r="690" spans="2:13" ht="14.25" customHeight="1">
      <c r="B690" s="509"/>
      <c r="C690" s="444"/>
      <c r="D690" s="6" t="s">
        <v>173</v>
      </c>
      <c r="E690" s="7">
        <v>12500</v>
      </c>
      <c r="F690" s="32"/>
      <c r="G690" s="32">
        <v>2017</v>
      </c>
      <c r="H690" s="32"/>
      <c r="I690" s="32"/>
      <c r="J690" s="121" t="s">
        <v>641</v>
      </c>
      <c r="K690" s="483"/>
      <c r="L690" s="469"/>
      <c r="M690" s="50"/>
    </row>
    <row r="691" spans="2:13" ht="18" customHeight="1">
      <c r="B691" s="509"/>
      <c r="C691" s="444"/>
      <c r="D691" s="6" t="s">
        <v>433</v>
      </c>
      <c r="E691" s="7">
        <v>6498</v>
      </c>
      <c r="F691" s="32"/>
      <c r="G691" s="32">
        <v>2017</v>
      </c>
      <c r="H691" s="32"/>
      <c r="I691" s="32"/>
      <c r="J691" s="10" t="s">
        <v>670</v>
      </c>
      <c r="K691" s="483"/>
      <c r="L691" s="469"/>
      <c r="M691" s="50"/>
    </row>
    <row r="692" spans="2:13" ht="12.75">
      <c r="B692" s="509"/>
      <c r="C692" s="444"/>
      <c r="D692" s="6" t="s">
        <v>432</v>
      </c>
      <c r="E692" s="7">
        <v>62500</v>
      </c>
      <c r="F692" s="32"/>
      <c r="G692" s="32">
        <v>2017</v>
      </c>
      <c r="H692" s="32"/>
      <c r="I692" s="32"/>
      <c r="J692" s="121" t="s">
        <v>623</v>
      </c>
      <c r="K692" s="483"/>
      <c r="L692" s="469"/>
      <c r="M692" s="50"/>
    </row>
    <row r="693" spans="2:13" ht="12.75">
      <c r="B693" s="509"/>
      <c r="C693" s="444"/>
      <c r="D693" s="6" t="s">
        <v>220</v>
      </c>
      <c r="E693" s="7">
        <v>7500</v>
      </c>
      <c r="F693" s="32"/>
      <c r="G693" s="32">
        <v>2017</v>
      </c>
      <c r="H693" s="32"/>
      <c r="I693" s="32"/>
      <c r="J693" s="121" t="s">
        <v>624</v>
      </c>
      <c r="K693" s="483"/>
      <c r="L693" s="469"/>
      <c r="M693" s="50"/>
    </row>
    <row r="694" spans="2:13" ht="12.75">
      <c r="B694" s="509"/>
      <c r="C694" s="444"/>
      <c r="D694" s="6" t="s">
        <v>233</v>
      </c>
      <c r="E694" s="7">
        <v>2500</v>
      </c>
      <c r="F694" s="32"/>
      <c r="G694" s="8">
        <v>2017</v>
      </c>
      <c r="H694" s="32"/>
      <c r="I694" s="32"/>
      <c r="J694" s="121" t="s">
        <v>625</v>
      </c>
      <c r="K694" s="483"/>
      <c r="L694" s="469"/>
      <c r="M694" s="50"/>
    </row>
    <row r="695" spans="2:13" ht="12.75">
      <c r="B695" s="509"/>
      <c r="C695" s="444"/>
      <c r="D695" s="6" t="s">
        <v>190</v>
      </c>
      <c r="E695" s="65">
        <v>38332</v>
      </c>
      <c r="F695" s="32"/>
      <c r="G695" s="32">
        <v>2017</v>
      </c>
      <c r="H695" s="32"/>
      <c r="I695" s="32"/>
      <c r="J695" s="121"/>
      <c r="K695" s="483"/>
      <c r="L695" s="469"/>
      <c r="M695" s="50"/>
    </row>
    <row r="696" spans="2:13" ht="12.75">
      <c r="B696" s="509"/>
      <c r="C696" s="444"/>
      <c r="D696" s="75" t="s">
        <v>242</v>
      </c>
      <c r="E696" s="94">
        <v>12500</v>
      </c>
      <c r="F696" s="427" t="s">
        <v>619</v>
      </c>
      <c r="G696" s="428"/>
      <c r="H696" s="428"/>
      <c r="I696" s="429"/>
      <c r="J696" s="121"/>
      <c r="K696" s="483"/>
      <c r="L696" s="469"/>
      <c r="M696" s="50"/>
    </row>
    <row r="697" spans="2:13" ht="13.5" thickBot="1">
      <c r="B697" s="512"/>
      <c r="C697" s="444"/>
      <c r="D697" s="107" t="s">
        <v>243</v>
      </c>
      <c r="E697" s="138"/>
      <c r="F697" s="186"/>
      <c r="G697" s="186"/>
      <c r="H697" s="186"/>
      <c r="I697" s="45"/>
      <c r="J697" s="121"/>
      <c r="K697" s="483"/>
      <c r="L697" s="469"/>
      <c r="M697" s="50"/>
    </row>
    <row r="698" spans="2:13" ht="13.5" thickBot="1">
      <c r="B698" s="510"/>
      <c r="C698" s="288" t="s">
        <v>22</v>
      </c>
      <c r="D698" s="314"/>
      <c r="E698" s="166">
        <f>SUM(E689:E697)</f>
        <v>153530</v>
      </c>
      <c r="F698" s="289"/>
      <c r="G698" s="289"/>
      <c r="H698" s="289"/>
      <c r="I698" s="271"/>
      <c r="J698" s="324"/>
      <c r="K698" s="484"/>
      <c r="L698" s="470"/>
      <c r="M698" s="50"/>
    </row>
    <row r="699" spans="2:13" ht="26.25">
      <c r="B699" s="508">
        <v>69</v>
      </c>
      <c r="C699" s="465" t="s">
        <v>57</v>
      </c>
      <c r="D699" s="6" t="s">
        <v>441</v>
      </c>
      <c r="E699" s="7">
        <v>8800</v>
      </c>
      <c r="F699" s="8"/>
      <c r="G699" s="19">
        <v>2017</v>
      </c>
      <c r="H699" s="32"/>
      <c r="I699" s="32"/>
      <c r="J699" s="37" t="s">
        <v>632</v>
      </c>
      <c r="K699" s="475">
        <v>52</v>
      </c>
      <c r="L699" s="481" t="s">
        <v>626</v>
      </c>
      <c r="M699" s="50"/>
    </row>
    <row r="700" spans="2:13" ht="12.75">
      <c r="B700" s="509"/>
      <c r="C700" s="466"/>
      <c r="D700" s="6" t="s">
        <v>131</v>
      </c>
      <c r="E700" s="7">
        <v>18520</v>
      </c>
      <c r="F700" s="89"/>
      <c r="G700" s="160">
        <v>2017</v>
      </c>
      <c r="H700" s="32"/>
      <c r="I700" s="32"/>
      <c r="J700" s="38" t="s">
        <v>641</v>
      </c>
      <c r="K700" s="476"/>
      <c r="L700" s="471"/>
      <c r="M700" s="50"/>
    </row>
    <row r="701" spans="2:13" ht="12.75">
      <c r="B701" s="509"/>
      <c r="C701" s="466"/>
      <c r="D701" s="6" t="s">
        <v>439</v>
      </c>
      <c r="E701" s="7">
        <v>7500</v>
      </c>
      <c r="F701" s="32"/>
      <c r="G701" s="32">
        <v>2017</v>
      </c>
      <c r="H701" s="32"/>
      <c r="I701" s="32"/>
      <c r="J701" s="38" t="s">
        <v>651</v>
      </c>
      <c r="K701" s="476"/>
      <c r="L701" s="471"/>
      <c r="M701" s="50"/>
    </row>
    <row r="702" spans="2:13" ht="26.25">
      <c r="B702" s="509"/>
      <c r="C702" s="466"/>
      <c r="D702" s="42" t="s">
        <v>440</v>
      </c>
      <c r="E702" s="7">
        <v>1083</v>
      </c>
      <c r="F702" s="45"/>
      <c r="G702" s="45">
        <v>2017</v>
      </c>
      <c r="H702" s="45"/>
      <c r="I702" s="32"/>
      <c r="J702" s="380" t="s">
        <v>623</v>
      </c>
      <c r="K702" s="476"/>
      <c r="L702" s="471"/>
      <c r="M702" s="50"/>
    </row>
    <row r="703" spans="2:13" ht="12.75">
      <c r="B703" s="509"/>
      <c r="C703" s="466"/>
      <c r="D703" s="42"/>
      <c r="E703" s="7"/>
      <c r="F703" s="45"/>
      <c r="G703" s="45"/>
      <c r="H703" s="45"/>
      <c r="I703" s="32"/>
      <c r="J703" s="38" t="s">
        <v>624</v>
      </c>
      <c r="K703" s="476"/>
      <c r="L703" s="471"/>
      <c r="M703" s="50"/>
    </row>
    <row r="704" spans="2:13" ht="12.75">
      <c r="B704" s="509"/>
      <c r="C704" s="466"/>
      <c r="D704" s="107" t="s">
        <v>242</v>
      </c>
      <c r="E704" s="76">
        <v>10500</v>
      </c>
      <c r="F704" s="427" t="s">
        <v>619</v>
      </c>
      <c r="G704" s="428"/>
      <c r="H704" s="428"/>
      <c r="I704" s="429"/>
      <c r="J704" s="38"/>
      <c r="K704" s="476"/>
      <c r="L704" s="471"/>
      <c r="M704" s="50"/>
    </row>
    <row r="705" spans="2:13" ht="13.5" thickBot="1">
      <c r="B705" s="509"/>
      <c r="C705" s="467"/>
      <c r="D705" s="107" t="s">
        <v>243</v>
      </c>
      <c r="E705" s="138"/>
      <c r="F705" s="45"/>
      <c r="G705" s="45"/>
      <c r="H705" s="45"/>
      <c r="I705" s="45"/>
      <c r="J705" s="38"/>
      <c r="K705" s="476"/>
      <c r="L705" s="471"/>
      <c r="M705" s="50"/>
    </row>
    <row r="706" spans="2:13" ht="13.5" thickBot="1">
      <c r="B706" s="510"/>
      <c r="C706" s="302" t="s">
        <v>22</v>
      </c>
      <c r="D706" s="279"/>
      <c r="E706" s="166">
        <f>SUM(E699:E705)</f>
        <v>46403</v>
      </c>
      <c r="F706" s="289"/>
      <c r="G706" s="289"/>
      <c r="H706" s="289"/>
      <c r="I706" s="271"/>
      <c r="J706" s="300"/>
      <c r="K706" s="477"/>
      <c r="L706" s="472"/>
      <c r="M706" s="50"/>
    </row>
    <row r="707" spans="2:13" ht="12.75">
      <c r="B707" s="508">
        <v>70</v>
      </c>
      <c r="C707" s="458" t="s">
        <v>58</v>
      </c>
      <c r="D707" s="6" t="s">
        <v>443</v>
      </c>
      <c r="E707" s="18">
        <v>11750</v>
      </c>
      <c r="F707" s="32"/>
      <c r="G707" s="32">
        <v>2017</v>
      </c>
      <c r="H707" s="43"/>
      <c r="I707" s="43"/>
      <c r="J707" s="134" t="s">
        <v>643</v>
      </c>
      <c r="K707" s="475">
        <v>55</v>
      </c>
      <c r="L707" s="481" t="s">
        <v>626</v>
      </c>
      <c r="M707" s="50"/>
    </row>
    <row r="708" spans="2:13" ht="26.25">
      <c r="B708" s="514"/>
      <c r="C708" s="459"/>
      <c r="D708" s="6" t="s">
        <v>579</v>
      </c>
      <c r="E708" s="18">
        <v>11850</v>
      </c>
      <c r="F708" s="32"/>
      <c r="G708" s="32">
        <v>2017</v>
      </c>
      <c r="H708" s="46"/>
      <c r="I708" s="92"/>
      <c r="J708" s="381" t="s">
        <v>718</v>
      </c>
      <c r="K708" s="476"/>
      <c r="L708" s="471"/>
      <c r="M708" s="50"/>
    </row>
    <row r="709" spans="2:13" ht="12.75">
      <c r="B709" s="509"/>
      <c r="C709" s="459"/>
      <c r="D709" s="6" t="s">
        <v>444</v>
      </c>
      <c r="E709" s="65">
        <v>77754</v>
      </c>
      <c r="F709" s="32"/>
      <c r="G709" s="32">
        <v>2017</v>
      </c>
      <c r="H709" s="32"/>
      <c r="I709" s="32"/>
      <c r="J709" s="381" t="s">
        <v>719</v>
      </c>
      <c r="K709" s="476"/>
      <c r="L709" s="471"/>
      <c r="M709" s="50"/>
    </row>
    <row r="710" spans="2:13" ht="12.75">
      <c r="B710" s="509"/>
      <c r="C710" s="459"/>
      <c r="D710" s="6" t="s">
        <v>442</v>
      </c>
      <c r="E710" s="7">
        <v>7500</v>
      </c>
      <c r="F710" s="32"/>
      <c r="G710" s="8">
        <v>2017</v>
      </c>
      <c r="H710" s="32"/>
      <c r="I710" s="32"/>
      <c r="J710" s="135" t="s">
        <v>625</v>
      </c>
      <c r="K710" s="476"/>
      <c r="L710" s="471"/>
      <c r="M710" s="50"/>
    </row>
    <row r="711" spans="2:13" ht="12.75">
      <c r="B711" s="509"/>
      <c r="C711" s="459"/>
      <c r="D711" s="6" t="s">
        <v>233</v>
      </c>
      <c r="E711" s="7">
        <v>2500</v>
      </c>
      <c r="F711" s="32"/>
      <c r="G711" s="32">
        <v>2017</v>
      </c>
      <c r="H711" s="32"/>
      <c r="I711" s="32"/>
      <c r="J711" s="135" t="s">
        <v>641</v>
      </c>
      <c r="K711" s="476"/>
      <c r="L711" s="471"/>
      <c r="M711" s="50"/>
    </row>
    <row r="712" spans="2:13" ht="12.75">
      <c r="B712" s="509"/>
      <c r="C712" s="459"/>
      <c r="D712" s="75" t="s">
        <v>242</v>
      </c>
      <c r="E712" s="76">
        <v>14500</v>
      </c>
      <c r="F712" s="427" t="s">
        <v>619</v>
      </c>
      <c r="G712" s="428"/>
      <c r="H712" s="428"/>
      <c r="I712" s="429"/>
      <c r="J712" s="135" t="s">
        <v>720</v>
      </c>
      <c r="K712" s="476"/>
      <c r="L712" s="471"/>
      <c r="M712" s="50"/>
    </row>
    <row r="713" spans="2:13" ht="13.5" thickBot="1">
      <c r="B713" s="512"/>
      <c r="C713" s="533"/>
      <c r="D713" s="155" t="s">
        <v>243</v>
      </c>
      <c r="E713" s="138"/>
      <c r="F713" s="186"/>
      <c r="G713" s="186"/>
      <c r="H713" s="45"/>
      <c r="I713" s="45"/>
      <c r="J713" s="135"/>
      <c r="K713" s="476"/>
      <c r="L713" s="471"/>
      <c r="M713" s="50"/>
    </row>
    <row r="714" spans="2:13" ht="13.5" thickBot="1">
      <c r="B714" s="510"/>
      <c r="C714" s="302" t="s">
        <v>22</v>
      </c>
      <c r="D714" s="315"/>
      <c r="E714" s="166">
        <f>SUM(E707:E713)</f>
        <v>125854</v>
      </c>
      <c r="F714" s="289"/>
      <c r="G714" s="289"/>
      <c r="H714" s="289"/>
      <c r="I714" s="271"/>
      <c r="J714" s="310"/>
      <c r="K714" s="477"/>
      <c r="L714" s="472"/>
      <c r="M714" s="50"/>
    </row>
    <row r="715" spans="2:13" ht="26.25">
      <c r="B715" s="514">
        <v>71</v>
      </c>
      <c r="C715" s="529" t="s">
        <v>59</v>
      </c>
      <c r="D715" s="12" t="s">
        <v>580</v>
      </c>
      <c r="E715" s="7">
        <v>12800</v>
      </c>
      <c r="F715" s="32"/>
      <c r="G715" s="32">
        <v>2017</v>
      </c>
      <c r="H715" s="46"/>
      <c r="I715" s="46"/>
      <c r="J715" s="37" t="s">
        <v>632</v>
      </c>
      <c r="K715" s="475">
        <v>54</v>
      </c>
      <c r="L715" s="481" t="s">
        <v>626</v>
      </c>
      <c r="M715" s="50"/>
    </row>
    <row r="716" spans="2:13" ht="12.75">
      <c r="B716" s="514"/>
      <c r="C716" s="529"/>
      <c r="D716" s="12" t="s">
        <v>445</v>
      </c>
      <c r="E716" s="7">
        <v>11200</v>
      </c>
      <c r="F716" s="32"/>
      <c r="G716" s="46">
        <v>2017</v>
      </c>
      <c r="H716" s="46"/>
      <c r="I716" s="46"/>
      <c r="J716" s="38" t="s">
        <v>641</v>
      </c>
      <c r="K716" s="476"/>
      <c r="L716" s="471"/>
      <c r="M716" s="50"/>
    </row>
    <row r="717" spans="2:13" ht="12.75">
      <c r="B717" s="509"/>
      <c r="C717" s="466"/>
      <c r="D717" s="6" t="s">
        <v>439</v>
      </c>
      <c r="E717" s="7">
        <v>7500</v>
      </c>
      <c r="F717" s="32"/>
      <c r="G717" s="8">
        <v>2017</v>
      </c>
      <c r="H717" s="32"/>
      <c r="I717" s="32"/>
      <c r="J717" s="38" t="s">
        <v>651</v>
      </c>
      <c r="K717" s="476"/>
      <c r="L717" s="471"/>
      <c r="M717" s="50"/>
    </row>
    <row r="718" spans="2:13" ht="13.5">
      <c r="B718" s="509"/>
      <c r="C718" s="467"/>
      <c r="D718" s="6" t="s">
        <v>387</v>
      </c>
      <c r="E718" s="177">
        <v>3249</v>
      </c>
      <c r="F718" s="32"/>
      <c r="G718" s="32">
        <v>2017</v>
      </c>
      <c r="H718" s="32"/>
      <c r="I718" s="32"/>
      <c r="J718" s="38" t="s">
        <v>625</v>
      </c>
      <c r="K718" s="476"/>
      <c r="L718" s="471"/>
      <c r="M718" s="50"/>
    </row>
    <row r="719" spans="2:13" ht="12.75">
      <c r="B719" s="512"/>
      <c r="C719" s="141"/>
      <c r="D719" s="107"/>
      <c r="E719" s="138"/>
      <c r="F719" s="45"/>
      <c r="G719" s="45"/>
      <c r="H719" s="45"/>
      <c r="I719" s="45"/>
      <c r="J719" s="38" t="s">
        <v>623</v>
      </c>
      <c r="K719" s="476"/>
      <c r="L719" s="471"/>
      <c r="M719" s="50"/>
    </row>
    <row r="720" spans="2:13" ht="12.75">
      <c r="B720" s="512"/>
      <c r="C720" s="141"/>
      <c r="D720" s="107" t="s">
        <v>242</v>
      </c>
      <c r="E720" s="138">
        <v>10200</v>
      </c>
      <c r="F720" s="427" t="s">
        <v>619</v>
      </c>
      <c r="G720" s="428"/>
      <c r="H720" s="428"/>
      <c r="I720" s="429"/>
      <c r="J720" s="38" t="s">
        <v>624</v>
      </c>
      <c r="K720" s="476"/>
      <c r="L720" s="471"/>
      <c r="M720" s="50"/>
    </row>
    <row r="721" spans="2:13" ht="13.5" thickBot="1">
      <c r="B721" s="512"/>
      <c r="C721" s="141"/>
      <c r="D721" s="107" t="s">
        <v>243</v>
      </c>
      <c r="E721" s="138"/>
      <c r="F721" s="186"/>
      <c r="G721" s="186"/>
      <c r="H721" s="186"/>
      <c r="I721" s="186"/>
      <c r="J721" s="38"/>
      <c r="K721" s="476"/>
      <c r="L721" s="471"/>
      <c r="M721" s="50"/>
    </row>
    <row r="722" spans="2:13" ht="13.5" thickBot="1">
      <c r="B722" s="513"/>
      <c r="C722" s="302" t="s">
        <v>22</v>
      </c>
      <c r="D722" s="314"/>
      <c r="E722" s="166">
        <f>SUM(E715:E721)</f>
        <v>44949</v>
      </c>
      <c r="F722" s="289"/>
      <c r="G722" s="289"/>
      <c r="H722" s="289"/>
      <c r="I722" s="271"/>
      <c r="J722" s="300"/>
      <c r="K722" s="477"/>
      <c r="L722" s="472"/>
      <c r="M722" s="50"/>
    </row>
    <row r="723" spans="2:13" ht="26.25">
      <c r="B723" s="508">
        <v>72</v>
      </c>
      <c r="C723" s="465" t="s">
        <v>60</v>
      </c>
      <c r="D723" s="12" t="s">
        <v>721</v>
      </c>
      <c r="E723" s="7">
        <v>17800</v>
      </c>
      <c r="F723" s="46"/>
      <c r="G723" s="46">
        <v>2017</v>
      </c>
      <c r="H723" s="43"/>
      <c r="I723" s="43"/>
      <c r="J723" s="37" t="s">
        <v>632</v>
      </c>
      <c r="K723" s="475">
        <v>55</v>
      </c>
      <c r="L723" s="481" t="s">
        <v>626</v>
      </c>
      <c r="M723" s="50"/>
    </row>
    <row r="724" spans="2:13" ht="12.75">
      <c r="B724" s="514"/>
      <c r="C724" s="529"/>
      <c r="D724" s="12" t="s">
        <v>149</v>
      </c>
      <c r="E724" s="7">
        <v>11580</v>
      </c>
      <c r="F724" s="46"/>
      <c r="G724" s="46">
        <v>2017</v>
      </c>
      <c r="H724" s="46"/>
      <c r="I724" s="46"/>
      <c r="J724" s="38" t="s">
        <v>641</v>
      </c>
      <c r="K724" s="476"/>
      <c r="L724" s="471"/>
      <c r="M724" s="50"/>
    </row>
    <row r="725" spans="2:13" ht="26.25">
      <c r="B725" s="509"/>
      <c r="C725" s="466"/>
      <c r="D725" s="6" t="s">
        <v>138</v>
      </c>
      <c r="E725" s="7">
        <v>28600</v>
      </c>
      <c r="F725" s="32"/>
      <c r="G725" s="32">
        <v>2017</v>
      </c>
      <c r="H725" s="32"/>
      <c r="I725" s="32"/>
      <c r="J725" s="38" t="s">
        <v>722</v>
      </c>
      <c r="K725" s="476"/>
      <c r="L725" s="471"/>
      <c r="M725" s="50"/>
    </row>
    <row r="726" spans="2:13" ht="26.25">
      <c r="B726" s="509"/>
      <c r="C726" s="466"/>
      <c r="D726" s="98" t="s">
        <v>446</v>
      </c>
      <c r="E726" s="7">
        <v>34500</v>
      </c>
      <c r="F726" s="32"/>
      <c r="G726" s="32">
        <v>2017</v>
      </c>
      <c r="H726" s="32"/>
      <c r="I726" s="32"/>
      <c r="J726" s="90" t="s">
        <v>723</v>
      </c>
      <c r="K726" s="476"/>
      <c r="L726" s="471"/>
      <c r="M726" s="50"/>
    </row>
    <row r="727" spans="2:13" ht="12.75">
      <c r="B727" s="509"/>
      <c r="C727" s="466"/>
      <c r="D727" s="98" t="s">
        <v>176</v>
      </c>
      <c r="E727" s="65">
        <v>11194</v>
      </c>
      <c r="F727" s="32"/>
      <c r="G727" s="32">
        <v>2017</v>
      </c>
      <c r="H727" s="32"/>
      <c r="I727" s="32"/>
      <c r="J727" s="387"/>
      <c r="K727" s="476"/>
      <c r="L727" s="471"/>
      <c r="M727" s="50"/>
    </row>
    <row r="728" spans="2:13" ht="12.75">
      <c r="B728" s="509"/>
      <c r="C728" s="466"/>
      <c r="D728" s="98"/>
      <c r="E728" s="7"/>
      <c r="F728" s="32"/>
      <c r="G728" s="32"/>
      <c r="H728" s="32"/>
      <c r="I728" s="32"/>
      <c r="J728" s="85"/>
      <c r="K728" s="476"/>
      <c r="L728" s="471"/>
      <c r="M728" s="50"/>
    </row>
    <row r="729" spans="2:13" ht="12.75">
      <c r="B729" s="509"/>
      <c r="C729" s="466"/>
      <c r="D729" s="75" t="s">
        <v>242</v>
      </c>
      <c r="E729" s="76">
        <v>10200</v>
      </c>
      <c r="F729" s="427" t="s">
        <v>619</v>
      </c>
      <c r="G729" s="428"/>
      <c r="H729" s="428"/>
      <c r="I729" s="429"/>
      <c r="K729" s="476"/>
      <c r="L729" s="471"/>
      <c r="M729" s="50"/>
    </row>
    <row r="730" spans="2:13" ht="13.5" thickBot="1">
      <c r="B730" s="509"/>
      <c r="C730" s="467"/>
      <c r="D730" s="155" t="s">
        <v>243</v>
      </c>
      <c r="E730" s="34"/>
      <c r="F730" s="45"/>
      <c r="G730" s="45"/>
      <c r="H730" s="45"/>
      <c r="I730" s="45"/>
      <c r="J730" s="38"/>
      <c r="K730" s="476"/>
      <c r="L730" s="471"/>
      <c r="M730" s="50"/>
    </row>
    <row r="731" spans="2:13" ht="13.5" thickBot="1">
      <c r="B731" s="510"/>
      <c r="C731" s="288" t="s">
        <v>22</v>
      </c>
      <c r="D731" s="315"/>
      <c r="E731" s="166">
        <f>SUM(E723:E730)</f>
        <v>113874</v>
      </c>
      <c r="F731" s="289"/>
      <c r="G731" s="289"/>
      <c r="H731" s="289"/>
      <c r="I731" s="271"/>
      <c r="J731" s="300"/>
      <c r="K731" s="477"/>
      <c r="L731" s="472"/>
      <c r="M731" s="50"/>
    </row>
    <row r="732" spans="2:13" ht="26.25">
      <c r="B732" s="514">
        <v>73</v>
      </c>
      <c r="C732" s="443" t="s">
        <v>61</v>
      </c>
      <c r="D732" s="12" t="s">
        <v>441</v>
      </c>
      <c r="E732" s="7">
        <v>10520</v>
      </c>
      <c r="F732" s="89"/>
      <c r="G732" s="8">
        <v>2017</v>
      </c>
      <c r="H732" s="89"/>
      <c r="I732" s="46"/>
      <c r="J732" s="37" t="s">
        <v>632</v>
      </c>
      <c r="K732" s="475">
        <v>73</v>
      </c>
      <c r="L732" s="481" t="s">
        <v>724</v>
      </c>
      <c r="M732" s="50"/>
    </row>
    <row r="733" spans="2:13" ht="12.75">
      <c r="B733" s="514"/>
      <c r="C733" s="444"/>
      <c r="D733" s="11" t="s">
        <v>448</v>
      </c>
      <c r="E733" s="28">
        <v>18200</v>
      </c>
      <c r="F733" s="106"/>
      <c r="G733" s="8">
        <v>2017</v>
      </c>
      <c r="H733" s="89"/>
      <c r="I733" s="46"/>
      <c r="J733" s="38" t="s">
        <v>641</v>
      </c>
      <c r="K733" s="476"/>
      <c r="L733" s="471"/>
      <c r="M733" s="50"/>
    </row>
    <row r="734" spans="2:13" ht="12.75">
      <c r="B734" s="514"/>
      <c r="C734" s="444"/>
      <c r="D734" s="98" t="s">
        <v>432</v>
      </c>
      <c r="E734" s="49">
        <v>11850</v>
      </c>
      <c r="F734" s="184"/>
      <c r="G734" s="35">
        <v>2017</v>
      </c>
      <c r="H734" s="186"/>
      <c r="I734" s="46"/>
      <c r="J734" s="38" t="s">
        <v>651</v>
      </c>
      <c r="K734" s="476"/>
      <c r="L734" s="471"/>
      <c r="M734" s="50"/>
    </row>
    <row r="735" spans="2:13" ht="12.75">
      <c r="B735" s="509"/>
      <c r="C735" s="444"/>
      <c r="D735" s="133" t="s">
        <v>242</v>
      </c>
      <c r="E735" s="200">
        <v>12500</v>
      </c>
      <c r="F735" s="424" t="s">
        <v>619</v>
      </c>
      <c r="G735" s="425"/>
      <c r="H735" s="425"/>
      <c r="I735" s="426"/>
      <c r="J735" s="38" t="s">
        <v>623</v>
      </c>
      <c r="K735" s="476"/>
      <c r="L735" s="471"/>
      <c r="M735" s="50"/>
    </row>
    <row r="736" spans="2:13" ht="13.5" thickBot="1">
      <c r="B736" s="509"/>
      <c r="C736" s="444"/>
      <c r="D736" s="133" t="s">
        <v>336</v>
      </c>
      <c r="E736" s="200"/>
      <c r="F736" s="184"/>
      <c r="G736" s="184"/>
      <c r="H736" s="186"/>
      <c r="I736" s="45"/>
      <c r="J736" s="38"/>
      <c r="K736" s="476"/>
      <c r="L736" s="471"/>
      <c r="M736" s="50"/>
    </row>
    <row r="737" spans="2:13" ht="13.5" thickBot="1">
      <c r="B737" s="513"/>
      <c r="C737" s="288" t="s">
        <v>22</v>
      </c>
      <c r="D737" s="315"/>
      <c r="E737" s="166">
        <f>SUM(E732:E736)</f>
        <v>53070</v>
      </c>
      <c r="F737" s="289"/>
      <c r="G737" s="289"/>
      <c r="H737" s="289"/>
      <c r="I737" s="271"/>
      <c r="J737" s="300"/>
      <c r="K737" s="477"/>
      <c r="L737" s="472"/>
      <c r="M737" s="50"/>
    </row>
    <row r="738" spans="2:13" ht="12.75">
      <c r="B738" s="508">
        <v>74</v>
      </c>
      <c r="C738" s="445" t="s">
        <v>62</v>
      </c>
      <c r="D738" s="12" t="s">
        <v>452</v>
      </c>
      <c r="E738" s="7">
        <v>8900</v>
      </c>
      <c r="F738" s="46"/>
      <c r="G738" s="46">
        <v>2017</v>
      </c>
      <c r="H738" s="46"/>
      <c r="I738" s="92"/>
      <c r="J738" s="134" t="s">
        <v>677</v>
      </c>
      <c r="K738" s="475">
        <v>49</v>
      </c>
      <c r="L738" s="481" t="s">
        <v>626</v>
      </c>
      <c r="M738" s="50"/>
    </row>
    <row r="739" spans="2:13" ht="12.75">
      <c r="B739" s="514"/>
      <c r="C739" s="446"/>
      <c r="D739" s="12" t="s">
        <v>453</v>
      </c>
      <c r="E739" s="7">
        <v>12800</v>
      </c>
      <c r="F739" s="46"/>
      <c r="G739" s="46">
        <v>2017</v>
      </c>
      <c r="H739" s="46"/>
      <c r="I739" s="92"/>
      <c r="J739" s="85" t="s">
        <v>644</v>
      </c>
      <c r="K739" s="476"/>
      <c r="L739" s="471"/>
      <c r="M739" s="50"/>
    </row>
    <row r="740" spans="2:13" ht="12.75">
      <c r="B740" s="514"/>
      <c r="C740" s="446"/>
      <c r="D740" s="6"/>
      <c r="E740" s="65"/>
      <c r="F740" s="32"/>
      <c r="G740" s="32">
        <v>2017</v>
      </c>
      <c r="H740" s="46"/>
      <c r="I740" s="32"/>
      <c r="J740" s="135" t="s">
        <v>725</v>
      </c>
      <c r="K740" s="476"/>
      <c r="L740" s="471"/>
      <c r="M740" s="50"/>
    </row>
    <row r="741" spans="2:13" ht="26.25">
      <c r="B741" s="514"/>
      <c r="C741" s="446"/>
      <c r="D741" s="12" t="s">
        <v>139</v>
      </c>
      <c r="E741" s="65">
        <v>59984</v>
      </c>
      <c r="F741" s="46"/>
      <c r="G741" s="46">
        <v>2017</v>
      </c>
      <c r="H741" s="46"/>
      <c r="I741" s="32"/>
      <c r="J741" s="135" t="s">
        <v>726</v>
      </c>
      <c r="K741" s="476"/>
      <c r="L741" s="471"/>
      <c r="M741" s="50"/>
    </row>
    <row r="742" spans="2:13" ht="12.75" customHeight="1">
      <c r="B742" s="509"/>
      <c r="C742" s="447"/>
      <c r="D742" s="12" t="s">
        <v>421</v>
      </c>
      <c r="E742" s="65">
        <v>12508</v>
      </c>
      <c r="F742" s="27"/>
      <c r="G742" s="32">
        <v>2017</v>
      </c>
      <c r="H742" s="32"/>
      <c r="I742" s="32"/>
      <c r="J742" s="135" t="s">
        <v>727</v>
      </c>
      <c r="K742" s="476"/>
      <c r="L742" s="471"/>
      <c r="M742" s="50"/>
    </row>
    <row r="743" spans="2:13" ht="12.75">
      <c r="B743" s="509"/>
      <c r="C743" s="447"/>
      <c r="D743" s="12" t="s">
        <v>451</v>
      </c>
      <c r="E743" s="65">
        <v>7566</v>
      </c>
      <c r="F743" s="46"/>
      <c r="G743" s="46">
        <v>2017</v>
      </c>
      <c r="H743" s="32"/>
      <c r="I743" s="11"/>
      <c r="J743" s="135" t="s">
        <v>624</v>
      </c>
      <c r="K743" s="476"/>
      <c r="L743" s="471"/>
      <c r="M743" s="50"/>
    </row>
    <row r="744" spans="2:13" ht="26.25">
      <c r="B744" s="509"/>
      <c r="C744" s="447"/>
      <c r="D744" s="12" t="s">
        <v>455</v>
      </c>
      <c r="E744" s="65">
        <v>2749</v>
      </c>
      <c r="F744" s="46"/>
      <c r="G744" s="46">
        <v>2017</v>
      </c>
      <c r="H744" s="32"/>
      <c r="I744" s="11"/>
      <c r="J744" s="135" t="s">
        <v>625</v>
      </c>
      <c r="K744" s="476"/>
      <c r="L744" s="471"/>
      <c r="M744" s="50"/>
    </row>
    <row r="745" spans="2:15" ht="12.75">
      <c r="B745" s="509"/>
      <c r="C745" s="447"/>
      <c r="D745" s="6" t="s">
        <v>204</v>
      </c>
      <c r="E745" s="7">
        <v>10200</v>
      </c>
      <c r="F745" s="89"/>
      <c r="G745" s="8">
        <v>2017</v>
      </c>
      <c r="H745" s="89"/>
      <c r="I745" s="11"/>
      <c r="J745" s="135"/>
      <c r="K745" s="476"/>
      <c r="L745" s="471"/>
      <c r="M745" s="325"/>
      <c r="N745" s="326"/>
      <c r="O745" s="326"/>
    </row>
    <row r="746" spans="2:13" ht="12.75">
      <c r="B746" s="509"/>
      <c r="C746" s="447"/>
      <c r="D746" s="11" t="s">
        <v>449</v>
      </c>
      <c r="E746" s="47">
        <v>19710</v>
      </c>
      <c r="F746" s="106"/>
      <c r="G746" s="96">
        <v>2017</v>
      </c>
      <c r="H746" s="106"/>
      <c r="I746" s="32"/>
      <c r="J746" s="135"/>
      <c r="K746" s="476"/>
      <c r="L746" s="471"/>
      <c r="M746" s="50"/>
    </row>
    <row r="747" spans="2:13" ht="12.75">
      <c r="B747" s="509"/>
      <c r="C747" s="447"/>
      <c r="D747" s="12" t="s">
        <v>203</v>
      </c>
      <c r="E747" s="7">
        <v>400</v>
      </c>
      <c r="F747" s="89"/>
      <c r="G747" s="32">
        <v>2017</v>
      </c>
      <c r="H747" s="89"/>
      <c r="I747" s="32"/>
      <c r="J747" s="135"/>
      <c r="K747" s="476"/>
      <c r="L747" s="471"/>
      <c r="M747" s="50"/>
    </row>
    <row r="748" spans="2:13" ht="12.75">
      <c r="B748" s="509"/>
      <c r="C748" s="447"/>
      <c r="D748" s="98" t="s">
        <v>454</v>
      </c>
      <c r="E748" s="34">
        <v>9200</v>
      </c>
      <c r="F748" s="186"/>
      <c r="G748" s="45">
        <v>2017</v>
      </c>
      <c r="H748" s="186"/>
      <c r="I748" s="32"/>
      <c r="J748" s="135"/>
      <c r="K748" s="476"/>
      <c r="L748" s="471"/>
      <c r="M748" s="50"/>
    </row>
    <row r="749" spans="2:13" ht="12.75">
      <c r="B749" s="509"/>
      <c r="C749" s="448"/>
      <c r="D749" s="349" t="s">
        <v>176</v>
      </c>
      <c r="E749" s="239">
        <v>10380</v>
      </c>
      <c r="F749" s="186"/>
      <c r="G749" s="45">
        <v>2017</v>
      </c>
      <c r="H749" s="186"/>
      <c r="I749" s="32"/>
      <c r="J749" s="135"/>
      <c r="K749" s="476"/>
      <c r="L749" s="471"/>
      <c r="M749" s="50"/>
    </row>
    <row r="750" spans="2:13" ht="26.25">
      <c r="B750" s="509"/>
      <c r="C750" s="448"/>
      <c r="D750" s="257" t="s">
        <v>450</v>
      </c>
      <c r="E750" s="34">
        <v>7500</v>
      </c>
      <c r="F750" s="186"/>
      <c r="G750" s="45">
        <v>2017</v>
      </c>
      <c r="H750" s="186"/>
      <c r="I750" s="32"/>
      <c r="J750" s="135"/>
      <c r="K750" s="476"/>
      <c r="L750" s="471"/>
      <c r="M750" s="50"/>
    </row>
    <row r="751" spans="2:13" ht="12.75">
      <c r="B751" s="512"/>
      <c r="C751" s="170"/>
      <c r="D751" s="155" t="s">
        <v>242</v>
      </c>
      <c r="E751" s="138">
        <v>10800</v>
      </c>
      <c r="F751" s="427" t="s">
        <v>619</v>
      </c>
      <c r="G751" s="428"/>
      <c r="H751" s="428"/>
      <c r="I751" s="429"/>
      <c r="J751" s="135"/>
      <c r="K751" s="476"/>
      <c r="L751" s="471"/>
      <c r="M751" s="50"/>
    </row>
    <row r="752" spans="2:13" ht="13.5" thickBot="1">
      <c r="B752" s="512"/>
      <c r="C752" s="170"/>
      <c r="D752" s="155" t="s">
        <v>243</v>
      </c>
      <c r="E752" s="138"/>
      <c r="F752" s="186"/>
      <c r="G752" s="186"/>
      <c r="H752" s="186"/>
      <c r="I752" s="45"/>
      <c r="J752" s="135"/>
      <c r="K752" s="476"/>
      <c r="L752" s="471"/>
      <c r="M752" s="50"/>
    </row>
    <row r="753" spans="2:13" ht="13.5" thickBot="1">
      <c r="B753" s="510"/>
      <c r="C753" s="288" t="s">
        <v>22</v>
      </c>
      <c r="D753" s="314"/>
      <c r="E753" s="166">
        <f>SUM(E738:E752)</f>
        <v>172697</v>
      </c>
      <c r="F753" s="289"/>
      <c r="G753" s="289"/>
      <c r="H753" s="289"/>
      <c r="I753" s="271"/>
      <c r="J753" s="310"/>
      <c r="K753" s="477"/>
      <c r="L753" s="472"/>
      <c r="M753" s="50"/>
    </row>
    <row r="754" spans="2:13" ht="26.25">
      <c r="B754" s="514">
        <v>75</v>
      </c>
      <c r="C754" s="446" t="s">
        <v>63</v>
      </c>
      <c r="D754" s="17" t="s">
        <v>456</v>
      </c>
      <c r="E754" s="7">
        <v>8700</v>
      </c>
      <c r="F754" s="32"/>
      <c r="G754" s="32">
        <v>2017</v>
      </c>
      <c r="H754" s="32"/>
      <c r="I754" s="32"/>
      <c r="J754" s="37" t="s">
        <v>632</v>
      </c>
      <c r="K754" s="475">
        <v>49</v>
      </c>
      <c r="L754" s="481" t="s">
        <v>728</v>
      </c>
      <c r="M754" s="50"/>
    </row>
    <row r="755" spans="2:13" ht="12.75">
      <c r="B755" s="514"/>
      <c r="C755" s="446"/>
      <c r="D755" s="12" t="s">
        <v>439</v>
      </c>
      <c r="E755" s="7">
        <v>7500</v>
      </c>
      <c r="F755" s="212"/>
      <c r="G755" s="8">
        <v>2017</v>
      </c>
      <c r="H755" s="11"/>
      <c r="I755" s="11"/>
      <c r="J755" s="90" t="s">
        <v>641</v>
      </c>
      <c r="K755" s="476"/>
      <c r="L755" s="471"/>
      <c r="M755" s="50"/>
    </row>
    <row r="756" spans="2:13" ht="26.25">
      <c r="B756" s="514"/>
      <c r="C756" s="446"/>
      <c r="D756" s="12" t="s">
        <v>457</v>
      </c>
      <c r="E756" s="7">
        <v>5800</v>
      </c>
      <c r="F756" s="212"/>
      <c r="G756" s="8">
        <v>2017</v>
      </c>
      <c r="H756" s="11"/>
      <c r="I756" s="11"/>
      <c r="J756" s="38" t="s">
        <v>651</v>
      </c>
      <c r="K756" s="476"/>
      <c r="L756" s="471"/>
      <c r="M756" s="50"/>
    </row>
    <row r="757" spans="2:13" ht="15.75" customHeight="1">
      <c r="B757" s="514"/>
      <c r="C757" s="446"/>
      <c r="D757" s="105" t="s">
        <v>242</v>
      </c>
      <c r="E757" s="76">
        <v>10200</v>
      </c>
      <c r="F757" s="427" t="s">
        <v>619</v>
      </c>
      <c r="G757" s="428"/>
      <c r="H757" s="428"/>
      <c r="I757" s="429"/>
      <c r="J757" s="38" t="s">
        <v>623</v>
      </c>
      <c r="K757" s="476"/>
      <c r="L757" s="471"/>
      <c r="M757" s="50"/>
    </row>
    <row r="758" spans="2:13" ht="14.25" thickBot="1">
      <c r="B758" s="509"/>
      <c r="C758" s="447"/>
      <c r="D758" s="75" t="s">
        <v>243</v>
      </c>
      <c r="E758" s="177"/>
      <c r="F758" s="89"/>
      <c r="G758" s="89"/>
      <c r="H758" s="106"/>
      <c r="I758" s="11"/>
      <c r="J758" s="38" t="s">
        <v>624</v>
      </c>
      <c r="K758" s="476"/>
      <c r="L758" s="471"/>
      <c r="M758" s="50"/>
    </row>
    <row r="759" spans="2:13" ht="13.5" thickBot="1">
      <c r="B759" s="513"/>
      <c r="C759" s="288" t="s">
        <v>22</v>
      </c>
      <c r="D759" s="315"/>
      <c r="E759" s="166">
        <f>SUM(E754:E758)</f>
        <v>32200</v>
      </c>
      <c r="F759" s="289"/>
      <c r="G759" s="289"/>
      <c r="H759" s="289"/>
      <c r="I759" s="271"/>
      <c r="J759" s="38" t="s">
        <v>625</v>
      </c>
      <c r="K759" s="477"/>
      <c r="L759" s="472"/>
      <c r="M759" s="50"/>
    </row>
    <row r="760" spans="2:13" ht="12.75">
      <c r="B760" s="508">
        <v>76</v>
      </c>
      <c r="C760" s="445" t="s">
        <v>64</v>
      </c>
      <c r="D760" s="105" t="s">
        <v>242</v>
      </c>
      <c r="E760" s="76">
        <v>64588</v>
      </c>
      <c r="F760" s="430" t="s">
        <v>619</v>
      </c>
      <c r="G760" s="431"/>
      <c r="H760" s="431"/>
      <c r="I760" s="432"/>
      <c r="J760" s="37" t="s">
        <v>643</v>
      </c>
      <c r="K760" s="475">
        <v>40</v>
      </c>
      <c r="L760" s="481" t="s">
        <v>626</v>
      </c>
      <c r="M760" s="50"/>
    </row>
    <row r="761" spans="2:13" ht="12.75">
      <c r="B761" s="514"/>
      <c r="C761" s="446"/>
      <c r="D761" s="155" t="s">
        <v>243</v>
      </c>
      <c r="E761" s="76"/>
      <c r="F761" s="32"/>
      <c r="G761" s="46"/>
      <c r="H761" s="46"/>
      <c r="I761" s="92"/>
      <c r="J761" s="38" t="s">
        <v>648</v>
      </c>
      <c r="K761" s="492"/>
      <c r="L761" s="471"/>
      <c r="M761" s="50"/>
    </row>
    <row r="762" spans="2:13" ht="12.75">
      <c r="B762" s="514"/>
      <c r="C762" s="446"/>
      <c r="D762" s="12"/>
      <c r="E762" s="47"/>
      <c r="F762" s="32"/>
      <c r="G762" s="32"/>
      <c r="H762" s="46"/>
      <c r="I762" s="92"/>
      <c r="J762" s="38" t="s">
        <v>641</v>
      </c>
      <c r="K762" s="492"/>
      <c r="L762" s="471"/>
      <c r="M762" s="50"/>
    </row>
    <row r="763" spans="2:13" ht="13.5" customHeight="1">
      <c r="B763" s="509"/>
      <c r="C763" s="447"/>
      <c r="D763" s="6"/>
      <c r="E763" s="47"/>
      <c r="F763" s="89"/>
      <c r="G763" s="160"/>
      <c r="H763" s="89"/>
      <c r="I763" s="32"/>
      <c r="J763" s="38" t="s">
        <v>670</v>
      </c>
      <c r="K763" s="476"/>
      <c r="L763" s="471"/>
      <c r="M763" s="50"/>
    </row>
    <row r="764" spans="2:13" ht="13.5" thickBot="1">
      <c r="B764" s="512"/>
      <c r="C764" s="170"/>
      <c r="D764" s="155"/>
      <c r="E764" s="138"/>
      <c r="F764" s="184"/>
      <c r="G764" s="186"/>
      <c r="H764" s="186"/>
      <c r="I764" s="45"/>
      <c r="J764" s="38" t="s">
        <v>623</v>
      </c>
      <c r="K764" s="476"/>
      <c r="L764" s="471"/>
      <c r="M764" s="50"/>
    </row>
    <row r="765" spans="2:13" ht="13.5" thickBot="1">
      <c r="B765" s="513"/>
      <c r="C765" s="389" t="s">
        <v>22</v>
      </c>
      <c r="D765" s="390"/>
      <c r="E765" s="391">
        <f>SUM(E760:E764)</f>
        <v>64588</v>
      </c>
      <c r="F765" s="248"/>
      <c r="G765" s="248"/>
      <c r="H765" s="248"/>
      <c r="I765" s="318"/>
      <c r="J765" s="38" t="s">
        <v>625</v>
      </c>
      <c r="K765" s="476"/>
      <c r="L765" s="471"/>
      <c r="M765" s="50"/>
    </row>
    <row r="766" spans="2:13" ht="26.25">
      <c r="B766" s="508">
        <v>77</v>
      </c>
      <c r="C766" s="443" t="s">
        <v>614</v>
      </c>
      <c r="D766" s="345" t="s">
        <v>449</v>
      </c>
      <c r="E766" s="373">
        <v>18500</v>
      </c>
      <c r="F766" s="125"/>
      <c r="G766" s="43">
        <v>2017</v>
      </c>
      <c r="H766" s="125"/>
      <c r="I766" s="125"/>
      <c r="J766" s="37" t="s">
        <v>632</v>
      </c>
      <c r="K766" s="475">
        <v>44</v>
      </c>
      <c r="L766" s="481" t="s">
        <v>626</v>
      </c>
      <c r="M766" s="50"/>
    </row>
    <row r="767" spans="2:13" ht="26.25">
      <c r="B767" s="509"/>
      <c r="C767" s="444"/>
      <c r="D767" s="17" t="s">
        <v>560</v>
      </c>
      <c r="E767" s="28">
        <v>7500</v>
      </c>
      <c r="F767" s="96"/>
      <c r="G767" s="32">
        <v>2017</v>
      </c>
      <c r="H767" s="96"/>
      <c r="I767" s="96"/>
      <c r="J767" s="38" t="s">
        <v>623</v>
      </c>
      <c r="K767" s="476"/>
      <c r="L767" s="471"/>
      <c r="M767" s="50"/>
    </row>
    <row r="768" spans="2:13" ht="12.75">
      <c r="B768" s="509"/>
      <c r="C768" s="444"/>
      <c r="D768" s="107" t="s">
        <v>242</v>
      </c>
      <c r="E768" s="138">
        <v>4456</v>
      </c>
      <c r="F768" s="427" t="s">
        <v>619</v>
      </c>
      <c r="G768" s="428"/>
      <c r="H768" s="428"/>
      <c r="I768" s="429"/>
      <c r="J768" s="38" t="s">
        <v>624</v>
      </c>
      <c r="K768" s="476"/>
      <c r="L768" s="471"/>
      <c r="M768" s="50"/>
    </row>
    <row r="769" spans="2:13" ht="12.75">
      <c r="B769" s="512"/>
      <c r="C769" s="170"/>
      <c r="D769" s="107" t="s">
        <v>243</v>
      </c>
      <c r="E769" s="138"/>
      <c r="F769" s="186"/>
      <c r="G769" s="179"/>
      <c r="H769" s="186"/>
      <c r="I769" s="45"/>
      <c r="J769" s="38" t="s">
        <v>625</v>
      </c>
      <c r="K769" s="476"/>
      <c r="L769" s="471"/>
      <c r="M769" s="50"/>
    </row>
    <row r="770" spans="2:13" ht="12.75">
      <c r="B770" s="512"/>
      <c r="C770" s="170"/>
      <c r="D770" s="42"/>
      <c r="E770" s="34"/>
      <c r="F770" s="186"/>
      <c r="G770" s="179"/>
      <c r="H770" s="186"/>
      <c r="I770" s="45"/>
      <c r="J770" s="90" t="s">
        <v>725</v>
      </c>
      <c r="K770" s="476"/>
      <c r="L770" s="471"/>
      <c r="M770" s="50"/>
    </row>
    <row r="771" spans="2:13" ht="12.75">
      <c r="B771" s="512"/>
      <c r="C771" s="170"/>
      <c r="D771" s="107"/>
      <c r="E771" s="138"/>
      <c r="F771" s="186"/>
      <c r="G771" s="186"/>
      <c r="H771" s="186"/>
      <c r="I771" s="45"/>
      <c r="J771" s="38" t="s">
        <v>729</v>
      </c>
      <c r="K771" s="476"/>
      <c r="L771" s="471"/>
      <c r="M771" s="50"/>
    </row>
    <row r="772" spans="2:13" ht="13.5" thickBot="1">
      <c r="B772" s="512"/>
      <c r="C772" s="170"/>
      <c r="D772" s="107"/>
      <c r="E772" s="138"/>
      <c r="F772" s="186"/>
      <c r="G772" s="186"/>
      <c r="H772" s="186"/>
      <c r="I772" s="45"/>
      <c r="J772" s="38"/>
      <c r="K772" s="476"/>
      <c r="L772" s="471"/>
      <c r="M772" s="50"/>
    </row>
    <row r="773" spans="2:13" ht="13.5" thickBot="1">
      <c r="B773" s="510"/>
      <c r="C773" s="288" t="s">
        <v>22</v>
      </c>
      <c r="D773" s="314"/>
      <c r="E773" s="166">
        <f>SUM(E766:E772)</f>
        <v>30456</v>
      </c>
      <c r="F773" s="289"/>
      <c r="G773" s="289"/>
      <c r="H773" s="289"/>
      <c r="I773" s="271"/>
      <c r="J773" s="300"/>
      <c r="K773" s="477"/>
      <c r="L773" s="472"/>
      <c r="M773" s="50"/>
    </row>
    <row r="774" spans="2:13" ht="23.25" customHeight="1">
      <c r="B774" s="508">
        <v>78</v>
      </c>
      <c r="C774" s="443" t="s">
        <v>65</v>
      </c>
      <c r="D774" s="17" t="s">
        <v>461</v>
      </c>
      <c r="E774" s="18">
        <v>7800</v>
      </c>
      <c r="F774" s="19"/>
      <c r="G774" s="43">
        <v>2017</v>
      </c>
      <c r="H774" s="43"/>
      <c r="I774" s="43"/>
      <c r="J774" s="37" t="s">
        <v>632</v>
      </c>
      <c r="K774" s="475">
        <v>52</v>
      </c>
      <c r="L774" s="481" t="s">
        <v>626</v>
      </c>
      <c r="M774" s="50"/>
    </row>
    <row r="775" spans="2:13" ht="26.25">
      <c r="B775" s="509"/>
      <c r="C775" s="444"/>
      <c r="D775" s="23" t="s">
        <v>462</v>
      </c>
      <c r="E775" s="47">
        <v>11800</v>
      </c>
      <c r="F775" s="96"/>
      <c r="G775" s="96">
        <v>2017</v>
      </c>
      <c r="H775" s="11"/>
      <c r="I775" s="32"/>
      <c r="J775" s="38" t="s">
        <v>641</v>
      </c>
      <c r="K775" s="476"/>
      <c r="L775" s="471"/>
      <c r="M775" s="50"/>
    </row>
    <row r="776" spans="2:13" ht="39">
      <c r="B776" s="509"/>
      <c r="C776" s="444"/>
      <c r="D776" s="6" t="s">
        <v>581</v>
      </c>
      <c r="E776" s="47">
        <v>7200</v>
      </c>
      <c r="F776" s="96"/>
      <c r="G776" s="96">
        <v>2017</v>
      </c>
      <c r="H776" s="11"/>
      <c r="I776" s="96"/>
      <c r="J776" s="90" t="s">
        <v>625</v>
      </c>
      <c r="K776" s="476"/>
      <c r="L776" s="471"/>
      <c r="M776" s="50"/>
    </row>
    <row r="777" spans="2:13" ht="12.75">
      <c r="B777" s="509"/>
      <c r="C777" s="444"/>
      <c r="D777" s="6" t="s">
        <v>460</v>
      </c>
      <c r="E777" s="7">
        <v>14850</v>
      </c>
      <c r="F777" s="182"/>
      <c r="G777" s="8">
        <v>2017</v>
      </c>
      <c r="H777" s="11"/>
      <c r="I777" s="96"/>
      <c r="J777" s="38" t="s">
        <v>670</v>
      </c>
      <c r="K777" s="476"/>
      <c r="L777" s="471"/>
      <c r="M777" s="50"/>
    </row>
    <row r="778" spans="2:13" ht="12.75">
      <c r="B778" s="512"/>
      <c r="C778" s="170"/>
      <c r="D778" s="48" t="s">
        <v>222</v>
      </c>
      <c r="E778" s="259">
        <v>16800</v>
      </c>
      <c r="F778" s="184"/>
      <c r="G778" s="189">
        <v>2017</v>
      </c>
      <c r="H778" s="48"/>
      <c r="I778" s="48"/>
      <c r="J778" s="38" t="s">
        <v>623</v>
      </c>
      <c r="K778" s="476"/>
      <c r="L778" s="471"/>
      <c r="M778" s="50"/>
    </row>
    <row r="779" spans="2:13" ht="26.25">
      <c r="B779" s="512"/>
      <c r="C779" s="170"/>
      <c r="D779" s="350" t="s">
        <v>459</v>
      </c>
      <c r="E779" s="259">
        <v>59800</v>
      </c>
      <c r="F779" s="184"/>
      <c r="G779" s="189">
        <v>2017</v>
      </c>
      <c r="H779" s="48"/>
      <c r="I779" s="48"/>
      <c r="J779" s="392" t="s">
        <v>624</v>
      </c>
      <c r="K779" s="476"/>
      <c r="L779" s="471"/>
      <c r="M779" s="50"/>
    </row>
    <row r="780" spans="2:13" ht="12.75">
      <c r="B780" s="512"/>
      <c r="C780" s="170"/>
      <c r="D780" s="350" t="s">
        <v>176</v>
      </c>
      <c r="E780" s="259">
        <v>19939</v>
      </c>
      <c r="F780" s="184"/>
      <c r="G780" s="189">
        <v>2017</v>
      </c>
      <c r="H780" s="48"/>
      <c r="I780" s="48"/>
      <c r="J780" s="85"/>
      <c r="K780" s="476"/>
      <c r="L780" s="471"/>
      <c r="M780" s="50"/>
    </row>
    <row r="781" spans="2:13" ht="12.75">
      <c r="B781" s="512"/>
      <c r="C781" s="170"/>
      <c r="D781" s="106" t="s">
        <v>242</v>
      </c>
      <c r="E781" s="94">
        <v>11200</v>
      </c>
      <c r="F781" s="424" t="s">
        <v>619</v>
      </c>
      <c r="G781" s="425"/>
      <c r="H781" s="425"/>
      <c r="I781" s="426"/>
      <c r="J781" s="85"/>
      <c r="K781" s="476"/>
      <c r="L781" s="471"/>
      <c r="M781" s="50"/>
    </row>
    <row r="782" spans="2:13" ht="12.75" customHeight="1" thickBot="1">
      <c r="B782" s="512"/>
      <c r="C782" s="170"/>
      <c r="D782" s="133" t="s">
        <v>243</v>
      </c>
      <c r="E782" s="48"/>
      <c r="F782" s="184"/>
      <c r="G782" s="184"/>
      <c r="H782" s="133"/>
      <c r="I782" s="48"/>
      <c r="J782" s="85"/>
      <c r="K782" s="476"/>
      <c r="L782" s="471"/>
      <c r="M782" s="50"/>
    </row>
    <row r="783" spans="2:13" ht="13.5" thickBot="1">
      <c r="B783" s="510"/>
      <c r="C783" s="288" t="s">
        <v>22</v>
      </c>
      <c r="D783" s="315"/>
      <c r="E783" s="166">
        <f>SUM(E774:E782)</f>
        <v>149389</v>
      </c>
      <c r="F783" s="317"/>
      <c r="G783" s="317"/>
      <c r="H783" s="317"/>
      <c r="I783" s="271"/>
      <c r="J783" s="300"/>
      <c r="K783" s="477"/>
      <c r="L783" s="472"/>
      <c r="M783" s="50"/>
    </row>
    <row r="784" spans="2:13" ht="26.25">
      <c r="B784" s="514">
        <v>79</v>
      </c>
      <c r="C784" s="445" t="s">
        <v>66</v>
      </c>
      <c r="D784" s="12" t="s">
        <v>582</v>
      </c>
      <c r="E784" s="18">
        <v>12580</v>
      </c>
      <c r="F784" s="32"/>
      <c r="G784" s="32">
        <v>2017</v>
      </c>
      <c r="H784" s="32"/>
      <c r="I784" s="32"/>
      <c r="J784" s="37" t="s">
        <v>632</v>
      </c>
      <c r="K784" s="475">
        <v>34</v>
      </c>
      <c r="L784" s="481" t="s">
        <v>626</v>
      </c>
      <c r="M784" s="50"/>
    </row>
    <row r="785" spans="2:13" ht="24.75" customHeight="1">
      <c r="B785" s="509"/>
      <c r="C785" s="447"/>
      <c r="D785" s="23" t="s">
        <v>464</v>
      </c>
      <c r="E785" s="7">
        <v>11500</v>
      </c>
      <c r="F785" s="32"/>
      <c r="G785" s="32">
        <v>2017</v>
      </c>
      <c r="H785" s="32"/>
      <c r="I785" s="32"/>
      <c r="J785" s="38" t="s">
        <v>725</v>
      </c>
      <c r="K785" s="476"/>
      <c r="L785" s="471"/>
      <c r="M785" s="50"/>
    </row>
    <row r="786" spans="2:13" ht="12.75">
      <c r="B786" s="509"/>
      <c r="C786" s="447"/>
      <c r="D786" s="6" t="s">
        <v>138</v>
      </c>
      <c r="E786" s="7">
        <v>94560</v>
      </c>
      <c r="F786" s="32"/>
      <c r="G786" s="32">
        <v>2017</v>
      </c>
      <c r="H786" s="32"/>
      <c r="I786" s="32"/>
      <c r="J786" s="38" t="s">
        <v>716</v>
      </c>
      <c r="K786" s="476"/>
      <c r="L786" s="471"/>
      <c r="M786" s="50"/>
    </row>
    <row r="787" spans="2:13" ht="12.75">
      <c r="B787" s="509"/>
      <c r="C787" s="447"/>
      <c r="D787" s="6" t="s">
        <v>203</v>
      </c>
      <c r="E787" s="7">
        <v>800</v>
      </c>
      <c r="F787" s="32"/>
      <c r="G787" s="32">
        <v>2017</v>
      </c>
      <c r="H787" s="32"/>
      <c r="I787" s="32"/>
      <c r="J787" s="38" t="s">
        <v>623</v>
      </c>
      <c r="K787" s="476"/>
      <c r="L787" s="471"/>
      <c r="M787" s="50"/>
    </row>
    <row r="788" spans="2:13" ht="12.75">
      <c r="B788" s="509"/>
      <c r="C788" s="447"/>
      <c r="D788" s="6" t="s">
        <v>428</v>
      </c>
      <c r="E788" s="7">
        <v>15200</v>
      </c>
      <c r="F788" s="32"/>
      <c r="G788" s="32">
        <v>2017</v>
      </c>
      <c r="H788" s="32"/>
      <c r="I788" s="32"/>
      <c r="J788" s="38" t="s">
        <v>624</v>
      </c>
      <c r="K788" s="476"/>
      <c r="L788" s="471"/>
      <c r="M788" s="50"/>
    </row>
    <row r="789" spans="2:13" ht="12.75">
      <c r="B789" s="509"/>
      <c r="C789" s="447"/>
      <c r="D789" s="6" t="s">
        <v>465</v>
      </c>
      <c r="E789" s="7">
        <v>12200</v>
      </c>
      <c r="F789" s="32"/>
      <c r="G789" s="32">
        <v>2017</v>
      </c>
      <c r="H789" s="32"/>
      <c r="I789" s="32"/>
      <c r="J789" s="38" t="s">
        <v>672</v>
      </c>
      <c r="K789" s="476"/>
      <c r="L789" s="471"/>
      <c r="M789" s="50"/>
    </row>
    <row r="790" spans="2:13" ht="12.75">
      <c r="B790" s="509"/>
      <c r="C790" s="447"/>
      <c r="D790" s="6" t="s">
        <v>466</v>
      </c>
      <c r="E790" s="7">
        <v>90541</v>
      </c>
      <c r="F790" s="89"/>
      <c r="G790" s="8">
        <v>2017</v>
      </c>
      <c r="H790" s="89"/>
      <c r="I790" s="32"/>
      <c r="J790" s="38"/>
      <c r="K790" s="476"/>
      <c r="L790" s="471"/>
      <c r="M790" s="50"/>
    </row>
    <row r="791" spans="2:13" ht="12.75">
      <c r="B791" s="509"/>
      <c r="C791" s="448"/>
      <c r="D791" s="17" t="s">
        <v>255</v>
      </c>
      <c r="E791" s="18">
        <v>9550</v>
      </c>
      <c r="F791" s="89"/>
      <c r="G791" s="32">
        <v>2017</v>
      </c>
      <c r="H791" s="89"/>
      <c r="I791" s="32"/>
      <c r="J791" s="38"/>
      <c r="K791" s="476"/>
      <c r="L791" s="471"/>
      <c r="M791" s="50"/>
    </row>
    <row r="792" spans="2:13" ht="24.75" customHeight="1">
      <c r="B792" s="512"/>
      <c r="C792" s="170"/>
      <c r="D792" s="258" t="s">
        <v>467</v>
      </c>
      <c r="E792" s="327">
        <v>56200</v>
      </c>
      <c r="F792" s="186"/>
      <c r="G792" s="186">
        <v>2017</v>
      </c>
      <c r="H792" s="186"/>
      <c r="I792" s="45"/>
      <c r="J792" s="38"/>
      <c r="K792" s="476"/>
      <c r="L792" s="471"/>
      <c r="M792" s="50"/>
    </row>
    <row r="793" spans="2:13" ht="12.75">
      <c r="B793" s="512"/>
      <c r="C793" s="170"/>
      <c r="D793" s="155" t="s">
        <v>242</v>
      </c>
      <c r="E793" s="138">
        <v>24788</v>
      </c>
      <c r="F793" s="427" t="s">
        <v>619</v>
      </c>
      <c r="G793" s="428"/>
      <c r="H793" s="428"/>
      <c r="I793" s="429"/>
      <c r="J793" s="38"/>
      <c r="K793" s="476"/>
      <c r="L793" s="471"/>
      <c r="M793" s="50"/>
    </row>
    <row r="794" spans="2:13" ht="12.75">
      <c r="B794" s="512"/>
      <c r="C794" s="170"/>
      <c r="D794" s="155" t="s">
        <v>463</v>
      </c>
      <c r="E794" s="138"/>
      <c r="F794" s="186"/>
      <c r="G794" s="186"/>
      <c r="H794" s="186"/>
      <c r="I794" s="45"/>
      <c r="J794" s="38"/>
      <c r="K794" s="476"/>
      <c r="L794" s="471"/>
      <c r="M794" s="50"/>
    </row>
    <row r="795" spans="2:13" ht="13.5" thickBot="1">
      <c r="B795" s="512"/>
      <c r="C795" s="170"/>
      <c r="D795" s="155" t="s">
        <v>583</v>
      </c>
      <c r="E795" s="138"/>
      <c r="F795" s="186"/>
      <c r="G795" s="186"/>
      <c r="H795" s="186"/>
      <c r="I795" s="45"/>
      <c r="J795" s="38"/>
      <c r="K795" s="476"/>
      <c r="L795" s="471"/>
      <c r="M795" s="50"/>
    </row>
    <row r="796" spans="2:13" ht="13.5" thickBot="1">
      <c r="B796" s="513"/>
      <c r="C796" s="288" t="s">
        <v>22</v>
      </c>
      <c r="D796" s="315"/>
      <c r="E796" s="166">
        <f>SUM(E784:E795)</f>
        <v>327919</v>
      </c>
      <c r="F796" s="289"/>
      <c r="G796" s="289"/>
      <c r="H796" s="289"/>
      <c r="I796" s="271"/>
      <c r="J796" s="300"/>
      <c r="K796" s="477"/>
      <c r="L796" s="472"/>
      <c r="M796" s="50"/>
    </row>
    <row r="797" spans="2:13" ht="12.75">
      <c r="B797" s="508">
        <v>80</v>
      </c>
      <c r="C797" s="445" t="s">
        <v>67</v>
      </c>
      <c r="D797" s="17" t="s">
        <v>468</v>
      </c>
      <c r="E797" s="18">
        <v>12580</v>
      </c>
      <c r="F797" s="43"/>
      <c r="G797" s="43">
        <v>2017</v>
      </c>
      <c r="H797" s="43"/>
      <c r="I797" s="43"/>
      <c r="J797" s="37" t="s">
        <v>643</v>
      </c>
      <c r="K797" s="475">
        <v>53</v>
      </c>
      <c r="L797" s="481" t="s">
        <v>626</v>
      </c>
      <c r="M797" s="50"/>
    </row>
    <row r="798" spans="2:13" ht="12.75">
      <c r="B798" s="514"/>
      <c r="C798" s="446"/>
      <c r="D798" s="6" t="s">
        <v>469</v>
      </c>
      <c r="E798" s="7">
        <v>14200</v>
      </c>
      <c r="F798" s="32"/>
      <c r="G798" s="32">
        <v>2017</v>
      </c>
      <c r="H798" s="46"/>
      <c r="I798" s="92"/>
      <c r="J798" s="38" t="s">
        <v>644</v>
      </c>
      <c r="K798" s="492"/>
      <c r="L798" s="471"/>
      <c r="M798" s="50"/>
    </row>
    <row r="799" spans="2:13" ht="26.25">
      <c r="B799" s="509"/>
      <c r="C799" s="447"/>
      <c r="D799" s="17" t="s">
        <v>450</v>
      </c>
      <c r="E799" s="18">
        <v>7500</v>
      </c>
      <c r="F799" s="46"/>
      <c r="G799" s="46">
        <v>2017</v>
      </c>
      <c r="H799" s="46"/>
      <c r="I799" s="46"/>
      <c r="J799" s="38" t="s">
        <v>641</v>
      </c>
      <c r="K799" s="476"/>
      <c r="L799" s="471"/>
      <c r="M799" s="50"/>
    </row>
    <row r="800" spans="2:13" ht="12.75">
      <c r="B800" s="509"/>
      <c r="C800" s="447"/>
      <c r="D800" s="6" t="s">
        <v>387</v>
      </c>
      <c r="E800" s="7">
        <v>3249</v>
      </c>
      <c r="F800" s="89"/>
      <c r="G800" s="8">
        <v>2017</v>
      </c>
      <c r="H800" s="89"/>
      <c r="I800" s="32"/>
      <c r="J800" s="38" t="s">
        <v>651</v>
      </c>
      <c r="K800" s="476"/>
      <c r="L800" s="471"/>
      <c r="M800" s="50"/>
    </row>
    <row r="801" spans="2:13" ht="12.75">
      <c r="B801" s="509"/>
      <c r="C801" s="448"/>
      <c r="D801" s="11" t="s">
        <v>176</v>
      </c>
      <c r="E801" s="68">
        <v>6480</v>
      </c>
      <c r="F801" s="182"/>
      <c r="G801" s="32">
        <v>2017</v>
      </c>
      <c r="H801" s="106"/>
      <c r="I801" s="11"/>
      <c r="J801" s="38" t="s">
        <v>623</v>
      </c>
      <c r="K801" s="476"/>
      <c r="L801" s="471"/>
      <c r="M801" s="50"/>
    </row>
    <row r="802" spans="2:13" ht="12.75">
      <c r="B802" s="512"/>
      <c r="C802" s="170"/>
      <c r="D802" s="133"/>
      <c r="E802" s="183"/>
      <c r="F802" s="184"/>
      <c r="G802" s="186"/>
      <c r="H802" s="133"/>
      <c r="I802" s="48"/>
      <c r="J802" s="38" t="s">
        <v>624</v>
      </c>
      <c r="K802" s="476"/>
      <c r="L802" s="471"/>
      <c r="M802" s="50"/>
    </row>
    <row r="803" spans="2:13" ht="12.75">
      <c r="B803" s="512"/>
      <c r="C803" s="170"/>
      <c r="D803" s="133" t="s">
        <v>242</v>
      </c>
      <c r="E803" s="183">
        <v>10200</v>
      </c>
      <c r="F803" s="424" t="s">
        <v>619</v>
      </c>
      <c r="G803" s="425"/>
      <c r="H803" s="425"/>
      <c r="I803" s="426"/>
      <c r="J803" s="38" t="s">
        <v>625</v>
      </c>
      <c r="K803" s="476"/>
      <c r="L803" s="471"/>
      <c r="M803" s="50"/>
    </row>
    <row r="804" spans="2:13" ht="13.5" thickBot="1">
      <c r="B804" s="512"/>
      <c r="C804" s="170"/>
      <c r="D804" s="133" t="s">
        <v>243</v>
      </c>
      <c r="E804" s="183"/>
      <c r="F804" s="184"/>
      <c r="G804" s="186"/>
      <c r="H804" s="133"/>
      <c r="I804" s="48"/>
      <c r="J804" s="38"/>
      <c r="K804" s="476"/>
      <c r="L804" s="471"/>
      <c r="M804" s="50"/>
    </row>
    <row r="805" spans="2:13" ht="13.5" thickBot="1">
      <c r="B805" s="510"/>
      <c r="C805" s="288" t="s">
        <v>22</v>
      </c>
      <c r="D805" s="315"/>
      <c r="E805" s="166">
        <f>SUM(E797:E804)</f>
        <v>54209</v>
      </c>
      <c r="F805" s="289"/>
      <c r="G805" s="289"/>
      <c r="H805" s="289"/>
      <c r="I805" s="271"/>
      <c r="J805" s="300"/>
      <c r="K805" s="477"/>
      <c r="L805" s="472"/>
      <c r="M805" s="50"/>
    </row>
    <row r="806" spans="2:13" ht="26.25">
      <c r="B806" s="514">
        <v>81</v>
      </c>
      <c r="C806" s="443" t="s">
        <v>68</v>
      </c>
      <c r="D806" s="17" t="s">
        <v>589</v>
      </c>
      <c r="E806" s="7">
        <v>12800</v>
      </c>
      <c r="F806" s="32"/>
      <c r="G806" s="46">
        <v>2017</v>
      </c>
      <c r="H806" s="46"/>
      <c r="I806" s="43"/>
      <c r="J806" s="25"/>
      <c r="K806" s="491">
        <v>32</v>
      </c>
      <c r="L806" s="481" t="s">
        <v>626</v>
      </c>
      <c r="M806" s="50"/>
    </row>
    <row r="807" spans="2:13" ht="26.25">
      <c r="B807" s="509"/>
      <c r="C807" s="444"/>
      <c r="D807" s="23" t="s">
        <v>205</v>
      </c>
      <c r="E807" s="7">
        <v>10200</v>
      </c>
      <c r="F807" s="32"/>
      <c r="G807" s="32">
        <v>2017</v>
      </c>
      <c r="H807" s="32"/>
      <c r="I807" s="32"/>
      <c r="J807" s="25" t="s">
        <v>632</v>
      </c>
      <c r="K807" s="492"/>
      <c r="L807" s="471"/>
      <c r="M807" s="50"/>
    </row>
    <row r="808" spans="2:13" ht="26.25">
      <c r="B808" s="509"/>
      <c r="C808" s="444"/>
      <c r="D808" s="6" t="s">
        <v>590</v>
      </c>
      <c r="E808" s="28">
        <v>15750</v>
      </c>
      <c r="F808" s="32"/>
      <c r="G808" s="32">
        <v>2017</v>
      </c>
      <c r="H808" s="32"/>
      <c r="I808" s="32"/>
      <c r="J808" s="78" t="s">
        <v>725</v>
      </c>
      <c r="K808" s="492"/>
      <c r="L808" s="471"/>
      <c r="M808" s="50"/>
    </row>
    <row r="809" spans="2:13" ht="26.25">
      <c r="B809" s="509"/>
      <c r="C809" s="444"/>
      <c r="D809" s="12" t="s">
        <v>428</v>
      </c>
      <c r="E809" s="28">
        <v>8500</v>
      </c>
      <c r="F809" s="136"/>
      <c r="G809" s="8">
        <v>2017</v>
      </c>
      <c r="H809" s="32"/>
      <c r="I809" s="32"/>
      <c r="J809" s="78" t="s">
        <v>730</v>
      </c>
      <c r="K809" s="492"/>
      <c r="L809" s="471"/>
      <c r="M809" s="50"/>
    </row>
    <row r="810" spans="2:13" ht="12.75">
      <c r="B810" s="509"/>
      <c r="C810" s="444"/>
      <c r="D810" s="6" t="s">
        <v>393</v>
      </c>
      <c r="E810" s="7">
        <v>600</v>
      </c>
      <c r="F810" s="89"/>
      <c r="G810" s="160">
        <v>2017</v>
      </c>
      <c r="H810" s="89"/>
      <c r="I810" s="32"/>
      <c r="J810" s="78" t="s">
        <v>696</v>
      </c>
      <c r="K810" s="492"/>
      <c r="L810" s="471"/>
      <c r="M810" s="50"/>
    </row>
    <row r="811" spans="2:13" ht="12.75">
      <c r="B811" s="509"/>
      <c r="C811" s="444"/>
      <c r="D811" s="6" t="s">
        <v>432</v>
      </c>
      <c r="E811" s="7">
        <v>48800</v>
      </c>
      <c r="F811" s="32"/>
      <c r="G811" s="32">
        <v>2017</v>
      </c>
      <c r="H811" s="32"/>
      <c r="I811" s="32"/>
      <c r="J811" s="140" t="s">
        <v>625</v>
      </c>
      <c r="K811" s="476"/>
      <c r="L811" s="471"/>
      <c r="M811" s="50"/>
    </row>
    <row r="812" spans="2:13" ht="12.75">
      <c r="B812" s="512"/>
      <c r="C812" s="444"/>
      <c r="D812" s="107" t="s">
        <v>242</v>
      </c>
      <c r="E812" s="138">
        <v>22500</v>
      </c>
      <c r="F812" s="427" t="s">
        <v>619</v>
      </c>
      <c r="G812" s="428"/>
      <c r="H812" s="428"/>
      <c r="I812" s="429"/>
      <c r="J812" s="55"/>
      <c r="K812" s="476"/>
      <c r="L812" s="471"/>
      <c r="M812" s="50"/>
    </row>
    <row r="813" spans="2:13" ht="12.75">
      <c r="B813" s="512"/>
      <c r="C813" s="444"/>
      <c r="D813" s="107" t="s">
        <v>243</v>
      </c>
      <c r="E813" s="138"/>
      <c r="F813" s="186"/>
      <c r="G813" s="186"/>
      <c r="H813" s="186"/>
      <c r="I813" s="45"/>
      <c r="J813" s="55"/>
      <c r="K813" s="476"/>
      <c r="L813" s="471"/>
      <c r="M813" s="50"/>
    </row>
    <row r="814" spans="2:13" ht="13.5" thickBot="1">
      <c r="B814" s="512"/>
      <c r="C814" s="444"/>
      <c r="D814" s="107"/>
      <c r="E814" s="138"/>
      <c r="F814" s="186"/>
      <c r="G814" s="186"/>
      <c r="H814" s="186"/>
      <c r="I814" s="45"/>
      <c r="J814" s="55"/>
      <c r="K814" s="476"/>
      <c r="L814" s="471"/>
      <c r="M814" s="50"/>
    </row>
    <row r="815" spans="2:13" ht="13.5" thickBot="1">
      <c r="B815" s="513"/>
      <c r="C815" s="288" t="s">
        <v>22</v>
      </c>
      <c r="D815" s="315"/>
      <c r="E815" s="166">
        <f>SUM(E806:E814)</f>
        <v>119150</v>
      </c>
      <c r="F815" s="289"/>
      <c r="G815" s="289"/>
      <c r="H815" s="289"/>
      <c r="I815" s="271"/>
      <c r="J815" s="300"/>
      <c r="K815" s="477"/>
      <c r="L815" s="472"/>
      <c r="M815" s="50"/>
    </row>
    <row r="816" spans="2:13" ht="26.25">
      <c r="B816" s="508">
        <v>82</v>
      </c>
      <c r="C816" s="445" t="s">
        <v>69</v>
      </c>
      <c r="D816" s="12" t="s">
        <v>149</v>
      </c>
      <c r="E816" s="28">
        <v>7850</v>
      </c>
      <c r="F816" s="46"/>
      <c r="G816" s="46">
        <v>2017</v>
      </c>
      <c r="H816" s="46"/>
      <c r="I816" s="46"/>
      <c r="J816" s="37" t="s">
        <v>632</v>
      </c>
      <c r="K816" s="475">
        <v>47</v>
      </c>
      <c r="L816" s="481" t="s">
        <v>626</v>
      </c>
      <c r="M816" s="50"/>
    </row>
    <row r="817" spans="2:13" ht="26.25">
      <c r="B817" s="514"/>
      <c r="C817" s="446"/>
      <c r="D817" s="6" t="s">
        <v>470</v>
      </c>
      <c r="E817" s="7">
        <v>12800</v>
      </c>
      <c r="F817" s="46"/>
      <c r="G817" s="46">
        <v>2017</v>
      </c>
      <c r="H817" s="46"/>
      <c r="I817" s="46"/>
      <c r="J817" s="90" t="s">
        <v>641</v>
      </c>
      <c r="K817" s="476"/>
      <c r="L817" s="471"/>
      <c r="M817" s="50"/>
    </row>
    <row r="818" spans="2:13" ht="12.75">
      <c r="B818" s="514"/>
      <c r="C818" s="446"/>
      <c r="D818" s="98" t="s">
        <v>471</v>
      </c>
      <c r="E818" s="7">
        <v>8850</v>
      </c>
      <c r="F818" s="46"/>
      <c r="G818" s="46">
        <v>2017</v>
      </c>
      <c r="H818" s="46"/>
      <c r="I818" s="46"/>
      <c r="J818" s="38"/>
      <c r="K818" s="476"/>
      <c r="L818" s="471"/>
      <c r="M818" s="50"/>
    </row>
    <row r="819" spans="2:13" ht="12.75">
      <c r="B819" s="509"/>
      <c r="C819" s="447"/>
      <c r="D819" s="6" t="s">
        <v>428</v>
      </c>
      <c r="E819" s="7">
        <v>12500</v>
      </c>
      <c r="F819" s="106"/>
      <c r="G819" s="8">
        <v>2017</v>
      </c>
      <c r="H819" s="32"/>
      <c r="I819" s="32"/>
      <c r="J819" s="38" t="s">
        <v>670</v>
      </c>
      <c r="K819" s="476"/>
      <c r="L819" s="471"/>
      <c r="M819" s="50"/>
    </row>
    <row r="820" spans="2:13" ht="12.75">
      <c r="B820" s="509"/>
      <c r="C820" s="447"/>
      <c r="D820" s="98" t="s">
        <v>192</v>
      </c>
      <c r="E820" s="7">
        <v>2320</v>
      </c>
      <c r="F820" s="89"/>
      <c r="G820" s="32">
        <v>2017</v>
      </c>
      <c r="H820" s="32"/>
      <c r="I820" s="32"/>
      <c r="J820" s="38" t="s">
        <v>623</v>
      </c>
      <c r="K820" s="476"/>
      <c r="L820" s="471"/>
      <c r="M820" s="50"/>
    </row>
    <row r="821" spans="2:13" ht="12.75">
      <c r="B821" s="509"/>
      <c r="C821" s="447"/>
      <c r="D821" s="11" t="s">
        <v>212</v>
      </c>
      <c r="E821" s="7">
        <v>7500</v>
      </c>
      <c r="F821" s="89"/>
      <c r="G821" s="32">
        <v>2017</v>
      </c>
      <c r="H821" s="11"/>
      <c r="I821" s="11"/>
      <c r="J821" s="38" t="s">
        <v>624</v>
      </c>
      <c r="K821" s="476"/>
      <c r="L821" s="471"/>
      <c r="M821" s="50"/>
    </row>
    <row r="822" spans="2:13" ht="26.25">
      <c r="B822" s="509"/>
      <c r="C822" s="447"/>
      <c r="D822" s="257" t="s">
        <v>472</v>
      </c>
      <c r="E822" s="34">
        <v>10100</v>
      </c>
      <c r="F822" s="186"/>
      <c r="G822" s="45">
        <v>2017</v>
      </c>
      <c r="H822" s="48"/>
      <c r="I822" s="48"/>
      <c r="J822" s="90" t="s">
        <v>625</v>
      </c>
      <c r="K822" s="476"/>
      <c r="L822" s="471"/>
      <c r="M822" s="50"/>
    </row>
    <row r="823" spans="2:13" ht="12.75">
      <c r="B823" s="509"/>
      <c r="C823" s="447"/>
      <c r="D823" s="155"/>
      <c r="E823" s="138"/>
      <c r="F823" s="186"/>
      <c r="G823" s="45"/>
      <c r="H823" s="48"/>
      <c r="I823" s="48"/>
      <c r="J823" s="38"/>
      <c r="K823" s="476"/>
      <c r="L823" s="471"/>
      <c r="M823" s="50"/>
    </row>
    <row r="824" spans="2:13" ht="12.75">
      <c r="B824" s="509"/>
      <c r="C824" s="447"/>
      <c r="D824" s="155" t="s">
        <v>242</v>
      </c>
      <c r="E824" s="138">
        <v>12500</v>
      </c>
      <c r="F824" s="427" t="s">
        <v>619</v>
      </c>
      <c r="G824" s="428"/>
      <c r="H824" s="428"/>
      <c r="I824" s="429"/>
      <c r="J824" s="38"/>
      <c r="K824" s="476"/>
      <c r="L824" s="471"/>
      <c r="M824" s="50"/>
    </row>
    <row r="825" spans="2:13" ht="12.75">
      <c r="B825" s="509"/>
      <c r="C825" s="448"/>
      <c r="D825" s="155" t="s">
        <v>243</v>
      </c>
      <c r="E825" s="138"/>
      <c r="F825" s="186"/>
      <c r="G825" s="186"/>
      <c r="H825" s="133"/>
      <c r="I825" s="48"/>
      <c r="J825" s="38"/>
      <c r="K825" s="476"/>
      <c r="L825" s="471"/>
      <c r="M825" s="50"/>
    </row>
    <row r="826" spans="2:13" ht="13.5" thickBot="1">
      <c r="B826" s="512"/>
      <c r="C826" s="170"/>
      <c r="D826" s="155"/>
      <c r="E826" s="138"/>
      <c r="F826" s="186"/>
      <c r="G826" s="186"/>
      <c r="H826" s="133"/>
      <c r="I826" s="48"/>
      <c r="J826" s="38"/>
      <c r="K826" s="476"/>
      <c r="L826" s="471"/>
      <c r="M826" s="50"/>
    </row>
    <row r="827" spans="2:13" ht="14.25" thickBot="1">
      <c r="B827" s="510"/>
      <c r="C827" s="288" t="s">
        <v>22</v>
      </c>
      <c r="D827" s="328"/>
      <c r="E827" s="166">
        <f>SUM(E816:E826)</f>
        <v>74420</v>
      </c>
      <c r="F827" s="323"/>
      <c r="G827" s="323"/>
      <c r="H827" s="323"/>
      <c r="I827" s="271"/>
      <c r="J827" s="300"/>
      <c r="K827" s="477"/>
      <c r="L827" s="472"/>
      <c r="M827" s="50"/>
    </row>
    <row r="828" spans="2:13" ht="26.25">
      <c r="B828" s="514">
        <v>83</v>
      </c>
      <c r="C828" s="443" t="s">
        <v>70</v>
      </c>
      <c r="D828" s="12" t="s">
        <v>474</v>
      </c>
      <c r="E828" s="7">
        <v>15850</v>
      </c>
      <c r="F828" s="8"/>
      <c r="G828" s="32">
        <v>2017</v>
      </c>
      <c r="H828" s="32"/>
      <c r="I828" s="32"/>
      <c r="J828" s="37" t="s">
        <v>632</v>
      </c>
      <c r="K828" s="475">
        <v>46</v>
      </c>
      <c r="L828" s="481" t="s">
        <v>626</v>
      </c>
      <c r="M828" s="50"/>
    </row>
    <row r="829" spans="2:13" ht="30" customHeight="1">
      <c r="B829" s="509"/>
      <c r="C829" s="444"/>
      <c r="D829" s="40" t="s">
        <v>591</v>
      </c>
      <c r="E829" s="7">
        <v>5800</v>
      </c>
      <c r="F829" s="32"/>
      <c r="G829" s="32">
        <v>2017</v>
      </c>
      <c r="H829" s="11"/>
      <c r="I829" s="96"/>
      <c r="J829" s="90" t="s">
        <v>641</v>
      </c>
      <c r="K829" s="476"/>
      <c r="L829" s="471"/>
      <c r="M829" s="50"/>
    </row>
    <row r="830" spans="2:13" ht="12.75">
      <c r="B830" s="509"/>
      <c r="C830" s="444"/>
      <c r="D830" s="6" t="s">
        <v>473</v>
      </c>
      <c r="E830" s="28">
        <v>9550</v>
      </c>
      <c r="F830" s="19"/>
      <c r="G830" s="19">
        <v>2017</v>
      </c>
      <c r="H830" s="32"/>
      <c r="I830" s="32"/>
      <c r="J830" s="38" t="s">
        <v>642</v>
      </c>
      <c r="K830" s="476"/>
      <c r="L830" s="471"/>
      <c r="M830" s="50"/>
    </row>
    <row r="831" spans="2:13" ht="12.75">
      <c r="B831" s="512"/>
      <c r="C831" s="444"/>
      <c r="D831" s="133" t="s">
        <v>242</v>
      </c>
      <c r="E831" s="183">
        <v>20500</v>
      </c>
      <c r="F831" s="424" t="s">
        <v>619</v>
      </c>
      <c r="G831" s="425"/>
      <c r="H831" s="425"/>
      <c r="I831" s="426"/>
      <c r="J831" s="38" t="s">
        <v>623</v>
      </c>
      <c r="K831" s="476"/>
      <c r="L831" s="471"/>
      <c r="M831" s="50"/>
    </row>
    <row r="832" spans="2:13" ht="13.5" thickBot="1">
      <c r="B832" s="512"/>
      <c r="C832" s="455"/>
      <c r="D832" s="133" t="s">
        <v>243</v>
      </c>
      <c r="E832" s="183"/>
      <c r="F832" s="184"/>
      <c r="G832" s="184"/>
      <c r="H832" s="133"/>
      <c r="I832" s="189"/>
      <c r="J832" s="38" t="s">
        <v>624</v>
      </c>
      <c r="K832" s="476"/>
      <c r="L832" s="471"/>
      <c r="M832" s="50"/>
    </row>
    <row r="833" spans="2:13" ht="13.5" thickBot="1">
      <c r="B833" s="513"/>
      <c r="C833" s="389" t="s">
        <v>22</v>
      </c>
      <c r="D833" s="390"/>
      <c r="E833" s="391">
        <f>SUM(E828:E832)</f>
        <v>51700</v>
      </c>
      <c r="F833" s="248"/>
      <c r="G833" s="248"/>
      <c r="H833" s="248"/>
      <c r="I833" s="318"/>
      <c r="J833" s="38" t="s">
        <v>625</v>
      </c>
      <c r="K833" s="476"/>
      <c r="L833" s="471"/>
      <c r="M833" s="50"/>
    </row>
    <row r="834" spans="2:13" ht="26.25">
      <c r="B834" s="508">
        <v>84</v>
      </c>
      <c r="C834" s="445" t="s">
        <v>71</v>
      </c>
      <c r="D834" s="345" t="s">
        <v>475</v>
      </c>
      <c r="E834" s="373">
        <v>12800</v>
      </c>
      <c r="F834" s="43"/>
      <c r="G834" s="43">
        <v>2017</v>
      </c>
      <c r="H834" s="43"/>
      <c r="I834" s="43"/>
      <c r="J834" s="37" t="s">
        <v>632</v>
      </c>
      <c r="K834" s="475">
        <v>46</v>
      </c>
      <c r="L834" s="481" t="s">
        <v>626</v>
      </c>
      <c r="M834" s="50"/>
    </row>
    <row r="835" spans="2:13" ht="12.75">
      <c r="B835" s="514"/>
      <c r="C835" s="446"/>
      <c r="D835" s="6" t="s">
        <v>478</v>
      </c>
      <c r="E835" s="7">
        <v>5850</v>
      </c>
      <c r="F835" s="32"/>
      <c r="G835" s="8">
        <v>2017</v>
      </c>
      <c r="H835" s="32"/>
      <c r="I835" s="46"/>
      <c r="J835" s="38" t="s">
        <v>641</v>
      </c>
      <c r="K835" s="476"/>
      <c r="L835" s="471"/>
      <c r="M835" s="50"/>
    </row>
    <row r="836" spans="2:13" ht="12.75">
      <c r="B836" s="509"/>
      <c r="C836" s="447"/>
      <c r="D836" s="42" t="s">
        <v>476</v>
      </c>
      <c r="E836" s="138">
        <v>11580</v>
      </c>
      <c r="F836" s="45"/>
      <c r="G836" s="45">
        <v>2017</v>
      </c>
      <c r="H836" s="45"/>
      <c r="I836" s="32"/>
      <c r="J836" s="38" t="s">
        <v>670</v>
      </c>
      <c r="K836" s="476"/>
      <c r="L836" s="471"/>
      <c r="M836" s="50"/>
    </row>
    <row r="837" spans="2:13" ht="26.25">
      <c r="B837" s="509"/>
      <c r="C837" s="447"/>
      <c r="D837" s="6" t="s">
        <v>450</v>
      </c>
      <c r="E837" s="47">
        <v>7500</v>
      </c>
      <c r="F837" s="32"/>
      <c r="G837" s="32">
        <v>2017</v>
      </c>
      <c r="H837" s="32"/>
      <c r="I837" s="32"/>
      <c r="J837" s="380" t="s">
        <v>623</v>
      </c>
      <c r="K837" s="476"/>
      <c r="L837" s="471"/>
      <c r="M837" s="50"/>
    </row>
    <row r="838" spans="2:13" ht="29.25" customHeight="1">
      <c r="B838" s="509"/>
      <c r="C838" s="448"/>
      <c r="D838" s="42" t="s">
        <v>477</v>
      </c>
      <c r="E838" s="259">
        <v>12800</v>
      </c>
      <c r="F838" s="45"/>
      <c r="G838" s="45">
        <v>2017</v>
      </c>
      <c r="H838" s="45"/>
      <c r="I838" s="45"/>
      <c r="J838" s="90" t="s">
        <v>624</v>
      </c>
      <c r="K838" s="476"/>
      <c r="L838" s="471"/>
      <c r="M838" s="50"/>
    </row>
    <row r="839" spans="2:13" ht="12.75">
      <c r="B839" s="509"/>
      <c r="C839" s="448"/>
      <c r="D839" s="107" t="s">
        <v>242</v>
      </c>
      <c r="E839" s="183">
        <v>15200</v>
      </c>
      <c r="F839" s="427" t="s">
        <v>619</v>
      </c>
      <c r="G839" s="428"/>
      <c r="H839" s="428"/>
      <c r="I839" s="429"/>
      <c r="J839" s="38"/>
      <c r="K839" s="476"/>
      <c r="L839" s="471"/>
      <c r="M839" s="50"/>
    </row>
    <row r="840" spans="2:13" ht="13.5" thickBot="1">
      <c r="B840" s="509"/>
      <c r="C840" s="448"/>
      <c r="D840" s="107" t="s">
        <v>243</v>
      </c>
      <c r="E840" s="183"/>
      <c r="F840" s="45"/>
      <c r="G840" s="45"/>
      <c r="H840" s="45"/>
      <c r="I840" s="45"/>
      <c r="J840" s="38"/>
      <c r="K840" s="476"/>
      <c r="L840" s="471"/>
      <c r="M840" s="50"/>
    </row>
    <row r="841" spans="2:13" ht="13.5" thickBot="1">
      <c r="B841" s="510"/>
      <c r="C841" s="288" t="s">
        <v>22</v>
      </c>
      <c r="D841" s="315"/>
      <c r="E841" s="166">
        <f>SUM(E834:E840)</f>
        <v>65730</v>
      </c>
      <c r="F841" s="289"/>
      <c r="G841" s="289"/>
      <c r="H841" s="289"/>
      <c r="I841" s="271"/>
      <c r="J841" s="300"/>
      <c r="K841" s="477"/>
      <c r="L841" s="472"/>
      <c r="M841" s="50"/>
    </row>
    <row r="842" spans="2:13" ht="12.75">
      <c r="B842" s="514">
        <v>85</v>
      </c>
      <c r="C842" s="463" t="s">
        <v>72</v>
      </c>
      <c r="D842" s="6" t="s">
        <v>480</v>
      </c>
      <c r="E842" s="7">
        <v>7800</v>
      </c>
      <c r="F842" s="32"/>
      <c r="G842" s="32">
        <v>2017</v>
      </c>
      <c r="H842" s="46"/>
      <c r="I842" s="46"/>
      <c r="J842" s="37"/>
      <c r="K842" s="475">
        <v>41</v>
      </c>
      <c r="L842" s="481" t="s">
        <v>626</v>
      </c>
      <c r="M842" s="50"/>
    </row>
    <row r="843" spans="2:13" ht="26.25">
      <c r="B843" s="509"/>
      <c r="C843" s="464"/>
      <c r="D843" s="6" t="s">
        <v>561</v>
      </c>
      <c r="E843" s="7">
        <v>12850</v>
      </c>
      <c r="F843" s="32"/>
      <c r="G843" s="32">
        <v>2017</v>
      </c>
      <c r="H843" s="32"/>
      <c r="I843" s="32"/>
      <c r="J843" s="38"/>
      <c r="K843" s="476"/>
      <c r="L843" s="471"/>
      <c r="M843" s="50"/>
    </row>
    <row r="844" spans="2:13" ht="12.75">
      <c r="B844" s="509"/>
      <c r="C844" s="464"/>
      <c r="D844" s="6" t="s">
        <v>481</v>
      </c>
      <c r="E844" s="7">
        <v>12500</v>
      </c>
      <c r="F844" s="32"/>
      <c r="G844" s="32">
        <v>2017</v>
      </c>
      <c r="H844" s="32"/>
      <c r="I844" s="32"/>
      <c r="J844" s="38" t="s">
        <v>621</v>
      </c>
      <c r="K844" s="476"/>
      <c r="L844" s="471"/>
      <c r="M844" s="50"/>
    </row>
    <row r="845" spans="2:13" ht="12.75">
      <c r="B845" s="509"/>
      <c r="C845" s="464"/>
      <c r="D845" s="6" t="s">
        <v>136</v>
      </c>
      <c r="E845" s="7">
        <v>8500</v>
      </c>
      <c r="F845" s="32"/>
      <c r="G845" s="8">
        <v>2017</v>
      </c>
      <c r="H845" s="32"/>
      <c r="I845" s="32"/>
      <c r="J845" s="38" t="s">
        <v>628</v>
      </c>
      <c r="K845" s="476"/>
      <c r="L845" s="471"/>
      <c r="M845" s="50"/>
    </row>
    <row r="846" spans="2:13" ht="12.75">
      <c r="B846" s="509"/>
      <c r="C846" s="464"/>
      <c r="D846" s="6" t="s">
        <v>417</v>
      </c>
      <c r="E846" s="7">
        <v>5250</v>
      </c>
      <c r="F846" s="11"/>
      <c r="G846" s="8">
        <v>2017</v>
      </c>
      <c r="H846" s="32"/>
      <c r="I846" s="32"/>
      <c r="J846" s="38" t="s">
        <v>731</v>
      </c>
      <c r="K846" s="476"/>
      <c r="L846" s="471"/>
      <c r="M846" s="50"/>
    </row>
    <row r="847" spans="2:13" ht="12.75">
      <c r="B847" s="509"/>
      <c r="C847" s="464"/>
      <c r="D847" s="6" t="s">
        <v>479</v>
      </c>
      <c r="E847" s="7">
        <v>32400</v>
      </c>
      <c r="F847" s="32"/>
      <c r="G847" s="8">
        <v>2017</v>
      </c>
      <c r="H847" s="32"/>
      <c r="I847" s="32"/>
      <c r="J847" s="90" t="s">
        <v>732</v>
      </c>
      <c r="K847" s="476"/>
      <c r="L847" s="471"/>
      <c r="M847" s="50"/>
    </row>
    <row r="848" spans="2:13" ht="15" customHeight="1">
      <c r="B848" s="509"/>
      <c r="C848" s="464"/>
      <c r="D848" s="97" t="s">
        <v>228</v>
      </c>
      <c r="E848" s="28">
        <v>15000</v>
      </c>
      <c r="F848" s="19"/>
      <c r="G848" s="19">
        <v>2017</v>
      </c>
      <c r="H848" s="32"/>
      <c r="I848" s="32"/>
      <c r="J848" s="90" t="s">
        <v>733</v>
      </c>
      <c r="K848" s="476"/>
      <c r="L848" s="471"/>
      <c r="M848" s="50"/>
    </row>
    <row r="849" spans="2:13" ht="12.75">
      <c r="B849" s="509"/>
      <c r="C849" s="464"/>
      <c r="D849" s="6" t="s">
        <v>176</v>
      </c>
      <c r="E849" s="65">
        <v>21604</v>
      </c>
      <c r="F849" s="89"/>
      <c r="G849" s="8">
        <v>2017</v>
      </c>
      <c r="H849" s="89"/>
      <c r="I849" s="32"/>
      <c r="J849" s="50" t="s">
        <v>734</v>
      </c>
      <c r="K849" s="476"/>
      <c r="L849" s="471"/>
      <c r="M849" s="50"/>
    </row>
    <row r="850" spans="2:13" ht="12.75">
      <c r="B850" s="509"/>
      <c r="C850" s="464"/>
      <c r="D850" s="106" t="s">
        <v>242</v>
      </c>
      <c r="E850" s="47">
        <v>12500</v>
      </c>
      <c r="F850" s="424" t="s">
        <v>619</v>
      </c>
      <c r="G850" s="425"/>
      <c r="H850" s="425"/>
      <c r="I850" s="426"/>
      <c r="K850" s="476"/>
      <c r="L850" s="471"/>
      <c r="M850" s="50"/>
    </row>
    <row r="851" spans="2:13" ht="12.75">
      <c r="B851" s="512"/>
      <c r="C851" s="464"/>
      <c r="D851" s="106" t="s">
        <v>243</v>
      </c>
      <c r="E851" s="94"/>
      <c r="F851" s="182"/>
      <c r="G851" s="182"/>
      <c r="H851" s="89"/>
      <c r="I851" s="32"/>
      <c r="K851" s="476"/>
      <c r="L851" s="471"/>
      <c r="M851" s="50"/>
    </row>
    <row r="852" spans="2:13" ht="13.5" thickBot="1">
      <c r="B852" s="513"/>
      <c r="C852" s="464"/>
      <c r="D852" s="133"/>
      <c r="E852" s="183"/>
      <c r="F852" s="184"/>
      <c r="G852" s="184"/>
      <c r="H852" s="186"/>
      <c r="I852" s="45"/>
      <c r="K852" s="476"/>
      <c r="L852" s="471"/>
      <c r="M852" s="50"/>
    </row>
    <row r="853" spans="2:13" ht="13.5" thickBot="1">
      <c r="B853" s="513"/>
      <c r="C853" s="393" t="s">
        <v>22</v>
      </c>
      <c r="D853" s="390"/>
      <c r="E853" s="391">
        <f>SUM(E842:E852)</f>
        <v>128404</v>
      </c>
      <c r="F853" s="394"/>
      <c r="G853" s="394"/>
      <c r="H853" s="394"/>
      <c r="I853" s="318"/>
      <c r="J853" s="86"/>
      <c r="K853" s="476"/>
      <c r="L853" s="471"/>
      <c r="M853" s="50"/>
    </row>
    <row r="854" spans="2:13" ht="12.75">
      <c r="B854" s="508">
        <v>86</v>
      </c>
      <c r="C854" s="445" t="s">
        <v>73</v>
      </c>
      <c r="D854" s="340" t="s">
        <v>483</v>
      </c>
      <c r="E854" s="109">
        <v>11200</v>
      </c>
      <c r="F854" s="43"/>
      <c r="G854" s="43">
        <v>2017</v>
      </c>
      <c r="H854" s="43"/>
      <c r="I854" s="388"/>
      <c r="J854" s="134"/>
      <c r="K854" s="475">
        <v>30</v>
      </c>
      <c r="L854" s="481" t="s">
        <v>626</v>
      </c>
      <c r="M854" s="50"/>
    </row>
    <row r="855" spans="2:13" ht="12.75">
      <c r="B855" s="514"/>
      <c r="C855" s="446"/>
      <c r="D855" s="23" t="s">
        <v>138</v>
      </c>
      <c r="E855" s="103">
        <v>54943</v>
      </c>
      <c r="F855" s="32"/>
      <c r="G855" s="32">
        <v>2017</v>
      </c>
      <c r="H855" s="46"/>
      <c r="I855" s="92"/>
      <c r="J855" s="135"/>
      <c r="K855" s="476"/>
      <c r="L855" s="471"/>
      <c r="M855" s="50"/>
    </row>
    <row r="856" spans="2:13" ht="12.75">
      <c r="B856" s="514"/>
      <c r="C856" s="446"/>
      <c r="D856" s="40" t="s">
        <v>482</v>
      </c>
      <c r="E856" s="88">
        <v>7850</v>
      </c>
      <c r="F856" s="89"/>
      <c r="G856" s="89">
        <v>2017</v>
      </c>
      <c r="H856" s="187"/>
      <c r="I856" s="92"/>
      <c r="J856" s="135" t="s">
        <v>621</v>
      </c>
      <c r="K856" s="476"/>
      <c r="L856" s="471"/>
      <c r="M856" s="50"/>
    </row>
    <row r="857" spans="2:13" ht="26.25">
      <c r="B857" s="514"/>
      <c r="C857" s="446"/>
      <c r="D857" s="40" t="s">
        <v>223</v>
      </c>
      <c r="E857" s="18">
        <v>65200</v>
      </c>
      <c r="F857" s="187"/>
      <c r="G857" s="46">
        <v>2017</v>
      </c>
      <c r="H857" s="187"/>
      <c r="I857" s="92"/>
      <c r="J857" s="135" t="s">
        <v>628</v>
      </c>
      <c r="K857" s="476"/>
      <c r="L857" s="471"/>
      <c r="M857" s="50"/>
    </row>
    <row r="858" spans="2:13" ht="12.75">
      <c r="B858" s="514"/>
      <c r="C858" s="446"/>
      <c r="D858" s="97" t="s">
        <v>228</v>
      </c>
      <c r="E858" s="47">
        <v>15000</v>
      </c>
      <c r="F858" s="182"/>
      <c r="G858" s="96">
        <v>2017</v>
      </c>
      <c r="H858" s="182"/>
      <c r="I858" s="92"/>
      <c r="J858" s="135" t="s">
        <v>701</v>
      </c>
      <c r="K858" s="476"/>
      <c r="L858" s="471"/>
      <c r="M858" s="50"/>
    </row>
    <row r="859" spans="2:13" ht="12.75">
      <c r="B859" s="514"/>
      <c r="C859" s="446"/>
      <c r="D859" s="133" t="s">
        <v>242</v>
      </c>
      <c r="E859" s="183">
        <v>12500</v>
      </c>
      <c r="F859" s="424" t="s">
        <v>619</v>
      </c>
      <c r="G859" s="425"/>
      <c r="H859" s="425"/>
      <c r="I859" s="425"/>
      <c r="J859" s="135" t="s">
        <v>623</v>
      </c>
      <c r="K859" s="476"/>
      <c r="L859" s="471"/>
      <c r="M859" s="50"/>
    </row>
    <row r="860" spans="2:13" ht="12.75">
      <c r="B860" s="509"/>
      <c r="C860" s="447"/>
      <c r="D860" s="133" t="s">
        <v>243</v>
      </c>
      <c r="E860" s="183"/>
      <c r="F860" s="184"/>
      <c r="G860" s="184"/>
      <c r="H860" s="184"/>
      <c r="I860" s="33"/>
      <c r="J860" s="135" t="s">
        <v>624</v>
      </c>
      <c r="K860" s="476"/>
      <c r="L860" s="471"/>
      <c r="M860" s="50"/>
    </row>
    <row r="861" spans="2:13" ht="13.5" thickBot="1">
      <c r="B861" s="509"/>
      <c r="C861" s="448"/>
      <c r="D861" s="133"/>
      <c r="E861" s="183"/>
      <c r="F861" s="184"/>
      <c r="G861" s="184"/>
      <c r="H861" s="184"/>
      <c r="I861" s="395"/>
      <c r="J861" s="135" t="s">
        <v>625</v>
      </c>
      <c r="K861" s="476"/>
      <c r="L861" s="471"/>
      <c r="M861" s="50"/>
    </row>
    <row r="862" spans="2:13" ht="13.5" thickBot="1">
      <c r="B862" s="510"/>
      <c r="C862" s="288" t="s">
        <v>22</v>
      </c>
      <c r="D862" s="314"/>
      <c r="E862" s="166">
        <f>SUM(E854:E861)</f>
        <v>166693</v>
      </c>
      <c r="F862" s="289"/>
      <c r="G862" s="289"/>
      <c r="H862" s="289"/>
      <c r="I862" s="271"/>
      <c r="J862" s="310"/>
      <c r="K862" s="477"/>
      <c r="L862" s="472"/>
      <c r="M862" s="50"/>
    </row>
    <row r="863" spans="2:13" ht="12.75">
      <c r="B863" s="508">
        <v>87</v>
      </c>
      <c r="C863" s="443" t="s">
        <v>74</v>
      </c>
      <c r="D863" s="12" t="s">
        <v>375</v>
      </c>
      <c r="E863" s="61">
        <v>8520</v>
      </c>
      <c r="F863" s="32"/>
      <c r="G863" s="32">
        <v>2017</v>
      </c>
      <c r="H863" s="32"/>
      <c r="I863" s="32"/>
      <c r="J863" s="37"/>
      <c r="K863" s="475">
        <v>45</v>
      </c>
      <c r="L863" s="481" t="s">
        <v>728</v>
      </c>
      <c r="M863" s="50"/>
    </row>
    <row r="864" spans="2:13" ht="12.75">
      <c r="B864" s="514"/>
      <c r="C864" s="444"/>
      <c r="D864" s="12" t="s">
        <v>485</v>
      </c>
      <c r="E864" s="28">
        <v>11250</v>
      </c>
      <c r="F864" s="32"/>
      <c r="G864" s="32">
        <v>2017</v>
      </c>
      <c r="H864" s="32"/>
      <c r="I864" s="32"/>
      <c r="J864" s="38" t="s">
        <v>735</v>
      </c>
      <c r="K864" s="476"/>
      <c r="L864" s="471"/>
      <c r="M864" s="50"/>
    </row>
    <row r="865" spans="2:13" ht="12.75">
      <c r="B865" s="509"/>
      <c r="C865" s="444"/>
      <c r="D865" s="6" t="s">
        <v>484</v>
      </c>
      <c r="E865" s="7">
        <v>5800</v>
      </c>
      <c r="F865" s="32"/>
      <c r="G865" s="32">
        <v>2017</v>
      </c>
      <c r="H865" s="32"/>
      <c r="I865" s="32"/>
      <c r="J865" s="38" t="s">
        <v>648</v>
      </c>
      <c r="K865" s="476"/>
      <c r="L865" s="471"/>
      <c r="M865" s="50"/>
    </row>
    <row r="866" spans="2:13" ht="12.75">
      <c r="B866" s="509"/>
      <c r="C866" s="444"/>
      <c r="D866" s="12" t="s">
        <v>394</v>
      </c>
      <c r="E866" s="28">
        <v>1440</v>
      </c>
      <c r="F866" s="32"/>
      <c r="G866" s="32">
        <v>2017</v>
      </c>
      <c r="H866" s="32"/>
      <c r="I866" s="32"/>
      <c r="J866" s="38" t="s">
        <v>641</v>
      </c>
      <c r="K866" s="476"/>
      <c r="L866" s="471"/>
      <c r="M866" s="50"/>
    </row>
    <row r="867" spans="2:13" ht="26.25">
      <c r="B867" s="509"/>
      <c r="C867" s="444"/>
      <c r="D867" s="6" t="s">
        <v>486</v>
      </c>
      <c r="E867" s="7">
        <v>9250</v>
      </c>
      <c r="F867" s="19"/>
      <c r="G867" s="19">
        <v>2017</v>
      </c>
      <c r="H867" s="32"/>
      <c r="I867" s="32"/>
      <c r="J867" s="90" t="s">
        <v>642</v>
      </c>
      <c r="K867" s="476"/>
      <c r="L867" s="471"/>
      <c r="M867" s="50"/>
    </row>
    <row r="868" spans="2:13" ht="12.75">
      <c r="B868" s="509"/>
      <c r="C868" s="444"/>
      <c r="D868" s="6" t="s">
        <v>235</v>
      </c>
      <c r="E868" s="7">
        <v>16588</v>
      </c>
      <c r="F868" s="8"/>
      <c r="G868" s="19">
        <v>2017</v>
      </c>
      <c r="H868" s="32"/>
      <c r="I868" s="32"/>
      <c r="J868" s="38" t="s">
        <v>623</v>
      </c>
      <c r="K868" s="476"/>
      <c r="L868" s="471"/>
      <c r="M868" s="50"/>
    </row>
    <row r="869" spans="2:13" ht="12.75">
      <c r="B869" s="509"/>
      <c r="C869" s="444"/>
      <c r="D869" s="12"/>
      <c r="E869" s="7"/>
      <c r="F869" s="148"/>
      <c r="G869" s="19"/>
      <c r="H869" s="32"/>
      <c r="I869" s="32"/>
      <c r="J869" s="38" t="s">
        <v>624</v>
      </c>
      <c r="K869" s="476"/>
      <c r="L869" s="471"/>
      <c r="M869" s="50"/>
    </row>
    <row r="870" spans="2:13" ht="12.75">
      <c r="B870" s="509"/>
      <c r="C870" s="444"/>
      <c r="D870" s="75" t="s">
        <v>242</v>
      </c>
      <c r="E870" s="94">
        <v>12500</v>
      </c>
      <c r="F870" s="427" t="s">
        <v>619</v>
      </c>
      <c r="G870" s="428"/>
      <c r="H870" s="428"/>
      <c r="I870" s="429"/>
      <c r="J870" s="38" t="s">
        <v>625</v>
      </c>
      <c r="K870" s="476"/>
      <c r="L870" s="471"/>
      <c r="M870" s="50"/>
    </row>
    <row r="871" spans="2:13" ht="13.5" thickBot="1">
      <c r="B871" s="512"/>
      <c r="C871" s="444"/>
      <c r="D871" s="107" t="s">
        <v>243</v>
      </c>
      <c r="E871" s="183"/>
      <c r="F871" s="186"/>
      <c r="G871" s="186"/>
      <c r="H871" s="45"/>
      <c r="I871" s="45"/>
      <c r="J871" s="38"/>
      <c r="K871" s="476"/>
      <c r="L871" s="471"/>
      <c r="M871" s="50"/>
    </row>
    <row r="872" spans="2:13" ht="13.5" thickBot="1">
      <c r="B872" s="510"/>
      <c r="C872" s="288" t="s">
        <v>22</v>
      </c>
      <c r="D872" s="315"/>
      <c r="E872" s="166">
        <f>SUM(E863:E871)</f>
        <v>65348</v>
      </c>
      <c r="F872" s="289"/>
      <c r="G872" s="289"/>
      <c r="H872" s="289"/>
      <c r="I872" s="271"/>
      <c r="J872" s="300"/>
      <c r="K872" s="477"/>
      <c r="L872" s="472"/>
      <c r="M872" s="50"/>
    </row>
    <row r="873" spans="2:13" ht="26.25">
      <c r="B873" s="508">
        <v>88</v>
      </c>
      <c r="C873" s="443" t="s">
        <v>75</v>
      </c>
      <c r="D873" s="12" t="s">
        <v>487</v>
      </c>
      <c r="E873" s="109">
        <v>11250</v>
      </c>
      <c r="F873" s="43"/>
      <c r="G873" s="43">
        <v>217</v>
      </c>
      <c r="H873" s="43"/>
      <c r="I873" s="43"/>
      <c r="J873" s="143"/>
      <c r="K873" s="475">
        <v>38</v>
      </c>
      <c r="L873" s="481" t="s">
        <v>626</v>
      </c>
      <c r="M873" s="50"/>
    </row>
    <row r="874" spans="2:13" ht="12.75">
      <c r="B874" s="509"/>
      <c r="C874" s="444"/>
      <c r="D874" s="12" t="s">
        <v>233</v>
      </c>
      <c r="E874" s="28">
        <v>3500</v>
      </c>
      <c r="F874" s="148"/>
      <c r="G874" s="8">
        <v>2017</v>
      </c>
      <c r="H874" s="32"/>
      <c r="I874" s="32"/>
      <c r="J874" s="396" t="s">
        <v>621</v>
      </c>
      <c r="K874" s="476"/>
      <c r="L874" s="471"/>
      <c r="M874" s="50"/>
    </row>
    <row r="875" spans="2:13" ht="12.75">
      <c r="B875" s="509"/>
      <c r="C875" s="444"/>
      <c r="D875" s="12" t="s">
        <v>428</v>
      </c>
      <c r="E875" s="7">
        <v>12850</v>
      </c>
      <c r="F875" s="89"/>
      <c r="G875" s="32">
        <v>2017</v>
      </c>
      <c r="H875" s="89"/>
      <c r="I875" s="32"/>
      <c r="J875" s="396" t="s">
        <v>736</v>
      </c>
      <c r="K875" s="476"/>
      <c r="L875" s="471"/>
      <c r="M875" s="50"/>
    </row>
    <row r="876" spans="2:13" ht="26.25">
      <c r="B876" s="509"/>
      <c r="C876" s="444"/>
      <c r="D876" s="6" t="s">
        <v>488</v>
      </c>
      <c r="E876" s="7">
        <v>6500</v>
      </c>
      <c r="F876" s="89"/>
      <c r="G876" s="32">
        <v>2017</v>
      </c>
      <c r="H876" s="89"/>
      <c r="I876" s="32"/>
      <c r="J876" s="145" t="s">
        <v>737</v>
      </c>
      <c r="K876" s="476"/>
      <c r="L876" s="471"/>
      <c r="M876" s="50"/>
    </row>
    <row r="877" spans="2:13" ht="27" customHeight="1">
      <c r="B877" s="509"/>
      <c r="C877" s="444"/>
      <c r="D877" s="42" t="s">
        <v>489</v>
      </c>
      <c r="E877" s="34">
        <v>148500</v>
      </c>
      <c r="F877" s="186"/>
      <c r="G877" s="45">
        <v>2017</v>
      </c>
      <c r="H877" s="186"/>
      <c r="I877" s="45"/>
      <c r="J877" s="145" t="s">
        <v>725</v>
      </c>
      <c r="K877" s="476"/>
      <c r="L877" s="471"/>
      <c r="M877" s="50"/>
    </row>
    <row r="878" spans="2:13" ht="18" customHeight="1">
      <c r="B878" s="509"/>
      <c r="C878" s="444"/>
      <c r="D878" s="42" t="s">
        <v>228</v>
      </c>
      <c r="E878" s="34">
        <v>20000</v>
      </c>
      <c r="F878" s="186"/>
      <c r="G878" s="45">
        <v>2017</v>
      </c>
      <c r="H878" s="186"/>
      <c r="I878" s="45"/>
      <c r="J878" s="144" t="s">
        <v>738</v>
      </c>
      <c r="K878" s="476"/>
      <c r="L878" s="471"/>
      <c r="M878" s="50"/>
    </row>
    <row r="879" spans="2:13" ht="12.75">
      <c r="B879" s="509"/>
      <c r="C879" s="444"/>
      <c r="D879" s="299" t="s">
        <v>242</v>
      </c>
      <c r="E879" s="76">
        <v>22500</v>
      </c>
      <c r="F879" s="427" t="s">
        <v>619</v>
      </c>
      <c r="G879" s="428"/>
      <c r="H879" s="428"/>
      <c r="I879" s="429"/>
      <c r="J879" s="38"/>
      <c r="K879" s="476"/>
      <c r="L879" s="471"/>
      <c r="M879" s="50"/>
    </row>
    <row r="880" spans="2:13" ht="12.75">
      <c r="B880" s="512"/>
      <c r="C880" s="444"/>
      <c r="D880" s="299" t="s">
        <v>243</v>
      </c>
      <c r="E880" s="76"/>
      <c r="F880" s="11"/>
      <c r="G880" s="89"/>
      <c r="H880" s="89"/>
      <c r="I880" s="45"/>
      <c r="J880" s="38"/>
      <c r="K880" s="476"/>
      <c r="L880" s="471"/>
      <c r="M880" s="50"/>
    </row>
    <row r="881" spans="2:13" ht="13.5" thickBot="1">
      <c r="B881" s="512"/>
      <c r="C881" s="455"/>
      <c r="D881" s="107"/>
      <c r="E881" s="138"/>
      <c r="F881" s="186"/>
      <c r="G881" s="186"/>
      <c r="H881" s="186"/>
      <c r="I881" s="45"/>
      <c r="J881" s="38"/>
      <c r="K881" s="476"/>
      <c r="L881" s="471"/>
      <c r="M881" s="50"/>
    </row>
    <row r="882" spans="2:13" ht="13.5" thickBot="1">
      <c r="B882" s="510"/>
      <c r="C882" s="288" t="s">
        <v>22</v>
      </c>
      <c r="D882" s="272"/>
      <c r="E882" s="166">
        <f>SUM(E873:E881)</f>
        <v>225100</v>
      </c>
      <c r="F882" s="289"/>
      <c r="G882" s="289"/>
      <c r="H882" s="289"/>
      <c r="I882" s="271"/>
      <c r="J882" s="300"/>
      <c r="K882" s="477"/>
      <c r="L882" s="472"/>
      <c r="M882" s="50"/>
    </row>
    <row r="883" spans="2:13" ht="12.75">
      <c r="B883" s="414">
        <v>89</v>
      </c>
      <c r="C883" s="456" t="s">
        <v>148</v>
      </c>
      <c r="D883" s="124" t="s">
        <v>606</v>
      </c>
      <c r="E883" s="352">
        <v>38138</v>
      </c>
      <c r="F883" s="245"/>
      <c r="G883" s="353">
        <v>2017</v>
      </c>
      <c r="H883" s="245"/>
      <c r="I883" s="245"/>
      <c r="J883" s="37"/>
      <c r="K883" s="475">
        <v>33</v>
      </c>
      <c r="L883" s="481" t="s">
        <v>626</v>
      </c>
      <c r="M883" s="50"/>
    </row>
    <row r="884" spans="2:13" ht="26.25">
      <c r="B884" s="415"/>
      <c r="C884" s="457"/>
      <c r="D884" s="258" t="s">
        <v>607</v>
      </c>
      <c r="E884" s="259">
        <v>15400</v>
      </c>
      <c r="F884" s="102"/>
      <c r="G884" s="354">
        <v>2017</v>
      </c>
      <c r="H884" s="102"/>
      <c r="I884" s="102"/>
      <c r="J884" s="38"/>
      <c r="K884" s="476"/>
      <c r="L884" s="471"/>
      <c r="M884" s="50"/>
    </row>
    <row r="885" spans="2:13" ht="12.75">
      <c r="B885" s="415"/>
      <c r="C885" s="457"/>
      <c r="D885" s="48" t="s">
        <v>150</v>
      </c>
      <c r="E885" s="259">
        <v>15000</v>
      </c>
      <c r="F885" s="102"/>
      <c r="G885" s="354">
        <v>2017</v>
      </c>
      <c r="H885" s="102"/>
      <c r="I885" s="102"/>
      <c r="J885" s="38"/>
      <c r="K885" s="476"/>
      <c r="L885" s="471"/>
      <c r="M885" s="50"/>
    </row>
    <row r="886" spans="2:13" ht="26.25">
      <c r="B886" s="415"/>
      <c r="C886" s="457"/>
      <c r="D886" s="258" t="s">
        <v>608</v>
      </c>
      <c r="E886" s="259">
        <v>15446</v>
      </c>
      <c r="F886" s="102"/>
      <c r="G886" s="354">
        <v>2017</v>
      </c>
      <c r="H886" s="102"/>
      <c r="I886" s="102"/>
      <c r="J886" s="38"/>
      <c r="K886" s="476"/>
      <c r="L886" s="471"/>
      <c r="M886" s="50"/>
    </row>
    <row r="887" spans="2:13" ht="12.75">
      <c r="B887" s="415"/>
      <c r="C887" s="457"/>
      <c r="D887" s="48" t="s">
        <v>609</v>
      </c>
      <c r="E887" s="259">
        <v>65000</v>
      </c>
      <c r="F887" s="28" t="s">
        <v>613</v>
      </c>
      <c r="G887" s="354" t="s">
        <v>612</v>
      </c>
      <c r="H887" s="102"/>
      <c r="I887" s="102"/>
      <c r="J887" s="396" t="s">
        <v>621</v>
      </c>
      <c r="K887" s="476"/>
      <c r="L887" s="471"/>
      <c r="M887" s="50"/>
    </row>
    <row r="888" spans="2:13" ht="12.75">
      <c r="B888" s="415"/>
      <c r="C888" s="457"/>
      <c r="D888" s="133" t="s">
        <v>242</v>
      </c>
      <c r="E888" s="259">
        <v>103487</v>
      </c>
      <c r="F888" s="102"/>
      <c r="G888" s="354">
        <v>2017</v>
      </c>
      <c r="H888" s="102"/>
      <c r="I888" s="102"/>
      <c r="J888" s="396" t="s">
        <v>739</v>
      </c>
      <c r="K888" s="476"/>
      <c r="L888" s="471"/>
      <c r="M888" s="50"/>
    </row>
    <row r="889" spans="2:13" ht="12.75">
      <c r="B889" s="415"/>
      <c r="C889" s="457"/>
      <c r="D889" s="133" t="s">
        <v>243</v>
      </c>
      <c r="E889" s="21"/>
      <c r="F889" s="102"/>
      <c r="G889" s="102"/>
      <c r="H889" s="102"/>
      <c r="I889" s="102"/>
      <c r="J889" s="145" t="s">
        <v>740</v>
      </c>
      <c r="K889" s="476"/>
      <c r="L889" s="471"/>
      <c r="M889" s="50"/>
    </row>
    <row r="890" spans="2:13" ht="12.75">
      <c r="B890" s="415"/>
      <c r="C890" s="457"/>
      <c r="D890" s="247"/>
      <c r="E890" s="21"/>
      <c r="F890" s="102"/>
      <c r="G890" s="102"/>
      <c r="H890" s="102"/>
      <c r="I890" s="102"/>
      <c r="J890" s="144" t="s">
        <v>741</v>
      </c>
      <c r="K890" s="476"/>
      <c r="L890" s="471"/>
      <c r="M890" s="50"/>
    </row>
    <row r="891" spans="2:13" ht="12.75">
      <c r="B891" s="415"/>
      <c r="C891" s="457"/>
      <c r="D891" s="247"/>
      <c r="E891" s="21"/>
      <c r="F891" s="102"/>
      <c r="G891" s="102"/>
      <c r="H891" s="102"/>
      <c r="I891" s="102"/>
      <c r="J891" s="144" t="s">
        <v>725</v>
      </c>
      <c r="K891" s="476"/>
      <c r="L891" s="471"/>
      <c r="M891" s="50"/>
    </row>
    <row r="892" spans="2:13" ht="13.5" thickBot="1">
      <c r="B892" s="415"/>
      <c r="C892" s="457"/>
      <c r="D892" s="247"/>
      <c r="E892" s="21"/>
      <c r="F892" s="22"/>
      <c r="G892" s="22"/>
      <c r="H892" s="22"/>
      <c r="I892" s="22"/>
      <c r="J892" s="38" t="s">
        <v>775</v>
      </c>
      <c r="K892" s="476"/>
      <c r="L892" s="471"/>
      <c r="M892" s="50"/>
    </row>
    <row r="893" spans="2:13" ht="13.5" thickBot="1">
      <c r="B893" s="410"/>
      <c r="C893" s="288" t="s">
        <v>22</v>
      </c>
      <c r="D893" s="272"/>
      <c r="E893" s="166">
        <f>SUM(E883:E892)</f>
        <v>252471</v>
      </c>
      <c r="F893" s="289"/>
      <c r="G893" s="289"/>
      <c r="H893" s="289"/>
      <c r="I893" s="271"/>
      <c r="J893" s="300"/>
      <c r="K893" s="242"/>
      <c r="L893" s="472"/>
      <c r="M893" s="50"/>
    </row>
    <row r="894" spans="2:13" ht="16.5" customHeight="1">
      <c r="B894" s="514">
        <v>90</v>
      </c>
      <c r="C894" s="443" t="s">
        <v>76</v>
      </c>
      <c r="D894" s="40" t="s">
        <v>491</v>
      </c>
      <c r="E894" s="18">
        <v>10550</v>
      </c>
      <c r="F894" s="46"/>
      <c r="G894" s="46">
        <v>2017</v>
      </c>
      <c r="H894" s="46"/>
      <c r="I894" s="46"/>
      <c r="J894" s="380" t="s">
        <v>643</v>
      </c>
      <c r="K894" s="476">
        <v>30</v>
      </c>
      <c r="L894" s="471" t="s">
        <v>742</v>
      </c>
      <c r="M894" s="50"/>
    </row>
    <row r="895" spans="2:13" ht="12.75">
      <c r="B895" s="514"/>
      <c r="C895" s="444"/>
      <c r="D895" s="12" t="s">
        <v>492</v>
      </c>
      <c r="E895" s="18">
        <v>5850</v>
      </c>
      <c r="F895" s="46"/>
      <c r="G895" s="46">
        <v>2017</v>
      </c>
      <c r="H895" s="46"/>
      <c r="I895" s="92"/>
      <c r="J895" s="38" t="s">
        <v>644</v>
      </c>
      <c r="K895" s="492"/>
      <c r="L895" s="471"/>
      <c r="M895" s="50"/>
    </row>
    <row r="896" spans="2:13" ht="15" customHeight="1">
      <c r="B896" s="514"/>
      <c r="C896" s="444"/>
      <c r="D896" s="6" t="s">
        <v>493</v>
      </c>
      <c r="E896" s="7">
        <v>11850</v>
      </c>
      <c r="F896" s="89"/>
      <c r="G896" s="46">
        <v>2017</v>
      </c>
      <c r="H896" s="89"/>
      <c r="I896" s="32"/>
      <c r="J896" s="38" t="s">
        <v>743</v>
      </c>
      <c r="K896" s="492"/>
      <c r="L896" s="471"/>
      <c r="M896" s="50"/>
    </row>
    <row r="897" spans="2:13" ht="12.75">
      <c r="B897" s="415"/>
      <c r="C897" s="444"/>
      <c r="D897" s="48" t="s">
        <v>494</v>
      </c>
      <c r="E897" s="259">
        <v>10000</v>
      </c>
      <c r="F897" s="184"/>
      <c r="G897" s="46">
        <v>2017</v>
      </c>
      <c r="H897" s="133"/>
      <c r="I897" s="45"/>
      <c r="J897" s="137" t="s">
        <v>696</v>
      </c>
      <c r="K897" s="476"/>
      <c r="L897" s="471"/>
      <c r="M897" s="50"/>
    </row>
    <row r="898" spans="2:13" ht="12.75">
      <c r="B898" s="415"/>
      <c r="C898" s="444"/>
      <c r="D898" s="133" t="s">
        <v>618</v>
      </c>
      <c r="E898" s="183">
        <v>46353</v>
      </c>
      <c r="F898" s="184"/>
      <c r="G898" s="46">
        <v>2017</v>
      </c>
      <c r="H898" s="133"/>
      <c r="I898" s="45"/>
      <c r="J898" s="38" t="s">
        <v>725</v>
      </c>
      <c r="K898" s="476"/>
      <c r="L898" s="471"/>
      <c r="M898" s="50"/>
    </row>
    <row r="899" spans="2:13" ht="12.75">
      <c r="B899" s="415"/>
      <c r="C899" s="444"/>
      <c r="D899" s="133"/>
      <c r="E899" s="183"/>
      <c r="F899" s="184"/>
      <c r="G899" s="221"/>
      <c r="H899" s="133"/>
      <c r="I899" s="45"/>
      <c r="J899" s="38" t="s">
        <v>716</v>
      </c>
      <c r="K899" s="476"/>
      <c r="L899" s="471"/>
      <c r="M899" s="50"/>
    </row>
    <row r="900" spans="2:13" ht="13.5" thickBot="1">
      <c r="B900" s="415"/>
      <c r="C900" s="455"/>
      <c r="D900" s="133"/>
      <c r="E900" s="183"/>
      <c r="F900" s="184"/>
      <c r="G900" s="184"/>
      <c r="H900" s="133"/>
      <c r="I900" s="45"/>
      <c r="J900" s="38" t="s">
        <v>625</v>
      </c>
      <c r="K900" s="476"/>
      <c r="L900" s="471"/>
      <c r="M900" s="50"/>
    </row>
    <row r="901" spans="2:13" ht="13.5" thickBot="1">
      <c r="B901" s="510"/>
      <c r="C901" s="288" t="s">
        <v>22</v>
      </c>
      <c r="D901" s="314"/>
      <c r="E901" s="166">
        <f>SUM(E894:E900)</f>
        <v>84603</v>
      </c>
      <c r="F901" s="289"/>
      <c r="G901" s="289"/>
      <c r="H901" s="289"/>
      <c r="I901" s="271"/>
      <c r="J901" s="300"/>
      <c r="K901" s="477"/>
      <c r="L901" s="472"/>
      <c r="M901" s="50"/>
    </row>
    <row r="902" spans="2:13" ht="26.25">
      <c r="B902" s="508">
        <v>91</v>
      </c>
      <c r="C902" s="445" t="s">
        <v>77</v>
      </c>
      <c r="D902" s="340" t="s">
        <v>584</v>
      </c>
      <c r="E902" s="311">
        <v>21800</v>
      </c>
      <c r="F902" s="125"/>
      <c r="G902" s="125">
        <v>2017</v>
      </c>
      <c r="H902" s="43"/>
      <c r="I902" s="43"/>
      <c r="J902" s="397" t="s">
        <v>621</v>
      </c>
      <c r="K902" s="475">
        <v>12</v>
      </c>
      <c r="L902" s="481" t="s">
        <v>712</v>
      </c>
      <c r="M902" s="50"/>
    </row>
    <row r="903" spans="2:13" ht="26.25">
      <c r="B903" s="509"/>
      <c r="C903" s="447"/>
      <c r="D903" s="23" t="s">
        <v>497</v>
      </c>
      <c r="E903" s="47">
        <v>28500</v>
      </c>
      <c r="F903" s="96"/>
      <c r="G903" s="96">
        <v>2017</v>
      </c>
      <c r="H903" s="32"/>
      <c r="I903" s="32"/>
      <c r="J903" s="90" t="s">
        <v>628</v>
      </c>
      <c r="K903" s="476"/>
      <c r="L903" s="471"/>
      <c r="M903" s="50"/>
    </row>
    <row r="904" spans="2:13" ht="12.75">
      <c r="B904" s="509"/>
      <c r="C904" s="447"/>
      <c r="D904" s="97" t="s">
        <v>228</v>
      </c>
      <c r="E904" s="7">
        <v>25000</v>
      </c>
      <c r="F904" s="32"/>
      <c r="G904" s="32">
        <v>2017</v>
      </c>
      <c r="H904" s="32"/>
      <c r="I904" s="32"/>
      <c r="J904" s="38" t="s">
        <v>744</v>
      </c>
      <c r="K904" s="476"/>
      <c r="L904" s="471"/>
      <c r="M904" s="50"/>
    </row>
    <row r="905" spans="2:13" ht="12.75">
      <c r="B905" s="509"/>
      <c r="C905" s="447"/>
      <c r="D905" s="75" t="s">
        <v>242</v>
      </c>
      <c r="E905" s="76">
        <v>83500</v>
      </c>
      <c r="F905" s="427" t="s">
        <v>619</v>
      </c>
      <c r="G905" s="428"/>
      <c r="H905" s="428"/>
      <c r="I905" s="429"/>
      <c r="J905" s="38" t="s">
        <v>623</v>
      </c>
      <c r="K905" s="476"/>
      <c r="L905" s="471"/>
      <c r="M905" s="50"/>
    </row>
    <row r="906" spans="2:13" ht="12.75">
      <c r="B906" s="509"/>
      <c r="C906" s="448"/>
      <c r="D906" s="107" t="s">
        <v>243</v>
      </c>
      <c r="E906" s="138"/>
      <c r="F906" s="45"/>
      <c r="G906" s="45"/>
      <c r="H906" s="45"/>
      <c r="I906" s="45"/>
      <c r="J906" s="38" t="s">
        <v>624</v>
      </c>
      <c r="K906" s="476"/>
      <c r="L906" s="471"/>
      <c r="M906" s="50"/>
    </row>
    <row r="907" spans="2:13" ht="14.25" customHeight="1" thickBot="1">
      <c r="B907" s="509"/>
      <c r="C907" s="448"/>
      <c r="D907" s="107" t="s">
        <v>495</v>
      </c>
      <c r="E907" s="138"/>
      <c r="F907" s="45"/>
      <c r="G907" s="45"/>
      <c r="H907" s="45"/>
      <c r="I907" s="45"/>
      <c r="J907" s="38" t="s">
        <v>745</v>
      </c>
      <c r="K907" s="476"/>
      <c r="L907" s="471"/>
      <c r="M907" s="50"/>
    </row>
    <row r="908" spans="2:13" ht="13.5" thickBot="1">
      <c r="B908" s="510"/>
      <c r="C908" s="288" t="s">
        <v>22</v>
      </c>
      <c r="D908" s="330"/>
      <c r="E908" s="166">
        <f>SUM(E902:E907)</f>
        <v>158800</v>
      </c>
      <c r="F908" s="289"/>
      <c r="G908" s="289"/>
      <c r="H908" s="289"/>
      <c r="I908" s="271"/>
      <c r="J908" s="39" t="s">
        <v>746</v>
      </c>
      <c r="K908" s="477"/>
      <c r="L908" s="472"/>
      <c r="M908" s="50"/>
    </row>
    <row r="909" spans="2:13" ht="24.75" customHeight="1">
      <c r="B909" s="514">
        <v>92</v>
      </c>
      <c r="C909" s="446" t="s">
        <v>230</v>
      </c>
      <c r="D909" s="398" t="s">
        <v>496</v>
      </c>
      <c r="E909" s="126">
        <v>12580</v>
      </c>
      <c r="F909" s="46"/>
      <c r="G909" s="46">
        <v>2017</v>
      </c>
      <c r="H909" s="46"/>
      <c r="I909" s="46"/>
      <c r="J909" s="38" t="s">
        <v>643</v>
      </c>
      <c r="K909" s="476">
        <v>40</v>
      </c>
      <c r="L909" s="471" t="s">
        <v>626</v>
      </c>
      <c r="M909" s="50"/>
    </row>
    <row r="910" spans="2:13" ht="24.75" customHeight="1">
      <c r="B910" s="514"/>
      <c r="C910" s="446"/>
      <c r="D910" s="351" t="s">
        <v>550</v>
      </c>
      <c r="E910" s="47">
        <v>12600</v>
      </c>
      <c r="F910" s="46"/>
      <c r="G910" s="46">
        <v>2017</v>
      </c>
      <c r="H910" s="46"/>
      <c r="I910" s="46"/>
      <c r="J910" s="90" t="s">
        <v>644</v>
      </c>
      <c r="K910" s="476"/>
      <c r="L910" s="471"/>
      <c r="M910" s="50"/>
    </row>
    <row r="911" spans="2:13" ht="12.75">
      <c r="B911" s="509"/>
      <c r="C911" s="447"/>
      <c r="D911" s="6" t="s">
        <v>498</v>
      </c>
      <c r="E911" s="7">
        <v>21000</v>
      </c>
      <c r="F911" s="8"/>
      <c r="G911" s="19">
        <v>2017</v>
      </c>
      <c r="H911" s="32"/>
      <c r="I911" s="32"/>
      <c r="J911" s="38" t="s">
        <v>725</v>
      </c>
      <c r="K911" s="476"/>
      <c r="L911" s="471"/>
      <c r="M911" s="50"/>
    </row>
    <row r="912" spans="2:13" ht="40.5" customHeight="1">
      <c r="B912" s="509"/>
      <c r="C912" s="447"/>
      <c r="D912" s="23" t="s">
        <v>585</v>
      </c>
      <c r="E912" s="34">
        <v>35200</v>
      </c>
      <c r="F912" s="32"/>
      <c r="G912" s="32">
        <v>2017</v>
      </c>
      <c r="H912" s="32"/>
      <c r="I912" s="32"/>
      <c r="J912" s="90" t="s">
        <v>716</v>
      </c>
      <c r="K912" s="492"/>
      <c r="L912" s="471"/>
      <c r="M912" s="50"/>
    </row>
    <row r="913" spans="2:13" ht="12.75">
      <c r="B913" s="509"/>
      <c r="C913" s="447"/>
      <c r="D913" s="11" t="s">
        <v>232</v>
      </c>
      <c r="E913" s="47">
        <v>6500</v>
      </c>
      <c r="F913" s="32"/>
      <c r="G913" s="32">
        <v>2017</v>
      </c>
      <c r="H913" s="32"/>
      <c r="I913" s="32"/>
      <c r="J913" s="38" t="s">
        <v>747</v>
      </c>
      <c r="K913" s="492"/>
      <c r="L913" s="471"/>
      <c r="M913" s="50"/>
    </row>
    <row r="914" spans="2:13" ht="26.25">
      <c r="B914" s="509"/>
      <c r="C914" s="447"/>
      <c r="D914" s="6" t="s">
        <v>586</v>
      </c>
      <c r="E914" s="7">
        <v>12996</v>
      </c>
      <c r="F914" s="32"/>
      <c r="G914" s="32">
        <v>2017</v>
      </c>
      <c r="H914" s="32"/>
      <c r="I914" s="32"/>
      <c r="J914" s="90" t="s">
        <v>624</v>
      </c>
      <c r="K914" s="492"/>
      <c r="L914" s="471"/>
      <c r="M914" s="50"/>
    </row>
    <row r="915" spans="2:13" ht="27" customHeight="1">
      <c r="B915" s="509"/>
      <c r="C915" s="448"/>
      <c r="D915" s="23" t="s">
        <v>587</v>
      </c>
      <c r="E915" s="47">
        <v>18200</v>
      </c>
      <c r="F915" s="96"/>
      <c r="G915" s="96">
        <v>2017</v>
      </c>
      <c r="H915" s="32"/>
      <c r="I915" s="32"/>
      <c r="J915" s="38" t="s">
        <v>625</v>
      </c>
      <c r="K915" s="492"/>
      <c r="L915" s="471"/>
      <c r="M915" s="50"/>
    </row>
    <row r="916" spans="2:13" ht="12.75">
      <c r="B916" s="512"/>
      <c r="C916" s="170"/>
      <c r="D916" s="97" t="s">
        <v>228</v>
      </c>
      <c r="E916" s="259">
        <v>15000</v>
      </c>
      <c r="F916" s="189"/>
      <c r="G916" s="189">
        <v>2017</v>
      </c>
      <c r="H916" s="45"/>
      <c r="I916" s="45"/>
      <c r="J916" s="38"/>
      <c r="K916" s="492"/>
      <c r="L916" s="471"/>
      <c r="M916" s="50"/>
    </row>
    <row r="917" spans="2:13" ht="12.75">
      <c r="B917" s="512"/>
      <c r="C917" s="170"/>
      <c r="D917" s="133" t="s">
        <v>242</v>
      </c>
      <c r="E917" s="183">
        <v>12500</v>
      </c>
      <c r="F917" s="424" t="s">
        <v>619</v>
      </c>
      <c r="G917" s="425"/>
      <c r="H917" s="425"/>
      <c r="I917" s="426"/>
      <c r="J917" s="38"/>
      <c r="K917" s="492"/>
      <c r="L917" s="471"/>
      <c r="M917" s="50"/>
    </row>
    <row r="918" spans="2:13" ht="13.5" thickBot="1">
      <c r="B918" s="512"/>
      <c r="C918" s="170"/>
      <c r="D918" s="133" t="s">
        <v>243</v>
      </c>
      <c r="E918" s="183"/>
      <c r="F918" s="184"/>
      <c r="G918" s="184"/>
      <c r="H918" s="186"/>
      <c r="I918" s="45"/>
      <c r="J918" s="38"/>
      <c r="K918" s="492"/>
      <c r="L918" s="471"/>
      <c r="M918" s="50"/>
    </row>
    <row r="919" spans="2:13" ht="13.5" thickBot="1">
      <c r="B919" s="510"/>
      <c r="C919" s="288" t="s">
        <v>22</v>
      </c>
      <c r="D919" s="315"/>
      <c r="E919" s="166">
        <f>SUM(E909:E918)</f>
        <v>146576</v>
      </c>
      <c r="F919" s="289"/>
      <c r="G919" s="289"/>
      <c r="H919" s="289"/>
      <c r="I919" s="271"/>
      <c r="J919" s="300"/>
      <c r="K919" s="477"/>
      <c r="L919" s="472"/>
      <c r="M919" s="50"/>
    </row>
    <row r="920" spans="2:13" ht="26.25">
      <c r="B920" s="514">
        <v>93</v>
      </c>
      <c r="C920" s="443" t="s">
        <v>116</v>
      </c>
      <c r="D920" s="136" t="s">
        <v>499</v>
      </c>
      <c r="E920" s="28">
        <v>11250</v>
      </c>
      <c r="F920" s="46"/>
      <c r="G920" s="46">
        <v>2017</v>
      </c>
      <c r="H920" s="46"/>
      <c r="I920" s="46"/>
      <c r="J920" s="37" t="s">
        <v>632</v>
      </c>
      <c r="K920" s="475">
        <v>48</v>
      </c>
      <c r="L920" s="481" t="s">
        <v>626</v>
      </c>
      <c r="M920" s="50"/>
    </row>
    <row r="921" spans="2:13" ht="12.75">
      <c r="B921" s="514"/>
      <c r="C921" s="444"/>
      <c r="D921" s="40" t="s">
        <v>138</v>
      </c>
      <c r="E921" s="7">
        <v>78500</v>
      </c>
      <c r="F921" s="32"/>
      <c r="G921" s="32">
        <v>2017</v>
      </c>
      <c r="H921" s="46"/>
      <c r="I921" s="46"/>
      <c r="J921" s="90" t="s">
        <v>725</v>
      </c>
      <c r="K921" s="476"/>
      <c r="L921" s="471"/>
      <c r="M921" s="50"/>
    </row>
    <row r="922" spans="2:13" ht="12.75">
      <c r="B922" s="514"/>
      <c r="C922" s="444"/>
      <c r="D922" s="40" t="s">
        <v>517</v>
      </c>
      <c r="E922" s="7">
        <v>55800</v>
      </c>
      <c r="F922" s="32"/>
      <c r="G922" s="32">
        <v>2017</v>
      </c>
      <c r="H922" s="46"/>
      <c r="I922" s="46"/>
      <c r="J922" s="38" t="s">
        <v>716</v>
      </c>
      <c r="K922" s="476"/>
      <c r="L922" s="471"/>
      <c r="M922" s="50"/>
    </row>
    <row r="923" spans="2:13" ht="12.75">
      <c r="B923" s="514"/>
      <c r="C923" s="444"/>
      <c r="D923" s="12" t="s">
        <v>500</v>
      </c>
      <c r="E923" s="7">
        <v>90541</v>
      </c>
      <c r="F923" s="96"/>
      <c r="G923" s="32">
        <v>2017</v>
      </c>
      <c r="H923" s="46"/>
      <c r="I923" s="46"/>
      <c r="J923" s="38" t="s">
        <v>623</v>
      </c>
      <c r="K923" s="476"/>
      <c r="L923" s="471"/>
      <c r="M923" s="50"/>
    </row>
    <row r="924" spans="2:13" ht="12.75">
      <c r="B924" s="514"/>
      <c r="C924" s="444"/>
      <c r="D924" s="6" t="s">
        <v>501</v>
      </c>
      <c r="E924" s="7">
        <v>5250</v>
      </c>
      <c r="F924" s="187"/>
      <c r="G924" s="46">
        <v>2017</v>
      </c>
      <c r="H924" s="46"/>
      <c r="I924" s="11"/>
      <c r="J924" s="38" t="s">
        <v>624</v>
      </c>
      <c r="K924" s="476"/>
      <c r="L924" s="471"/>
      <c r="M924" s="50"/>
    </row>
    <row r="925" spans="2:13" ht="26.25">
      <c r="B925" s="514"/>
      <c r="C925" s="444"/>
      <c r="D925" s="23" t="s">
        <v>224</v>
      </c>
      <c r="E925" s="47">
        <v>4550</v>
      </c>
      <c r="F925" s="89"/>
      <c r="G925" s="32">
        <v>2017</v>
      </c>
      <c r="H925" s="46"/>
      <c r="I925" s="46"/>
      <c r="J925" s="90" t="s">
        <v>625</v>
      </c>
      <c r="K925" s="476"/>
      <c r="L925" s="471"/>
      <c r="M925" s="50"/>
    </row>
    <row r="926" spans="2:13" ht="12.75">
      <c r="B926" s="415"/>
      <c r="C926" s="444"/>
      <c r="D926" s="133" t="s">
        <v>242</v>
      </c>
      <c r="E926" s="200">
        <v>12800</v>
      </c>
      <c r="F926" s="427" t="s">
        <v>619</v>
      </c>
      <c r="G926" s="428"/>
      <c r="H926" s="428"/>
      <c r="I926" s="429"/>
      <c r="J926" s="38"/>
      <c r="K926" s="476"/>
      <c r="L926" s="471"/>
      <c r="M926" s="50"/>
    </row>
    <row r="927" spans="2:13" ht="12.75">
      <c r="B927" s="415"/>
      <c r="C927" s="446"/>
      <c r="D927" s="133" t="s">
        <v>243</v>
      </c>
      <c r="E927" s="200"/>
      <c r="F927" s="191"/>
      <c r="G927" s="186"/>
      <c r="H927" s="32"/>
      <c r="I927" s="32"/>
      <c r="J927" s="38"/>
      <c r="K927" s="476"/>
      <c r="L927" s="471"/>
      <c r="M927" s="50"/>
    </row>
    <row r="928" spans="2:13" ht="13.5" thickBot="1">
      <c r="B928" s="512"/>
      <c r="C928" s="71" t="s">
        <v>22</v>
      </c>
      <c r="D928" s="67"/>
      <c r="E928" s="14">
        <f>SUM(E920:E927)</f>
        <v>258691</v>
      </c>
      <c r="F928" s="70"/>
      <c r="G928" s="15"/>
      <c r="H928" s="15"/>
      <c r="I928" s="22"/>
      <c r="J928" s="39"/>
      <c r="K928" s="477"/>
      <c r="L928" s="472"/>
      <c r="M928" s="50"/>
    </row>
    <row r="929" spans="2:13" ht="12.75">
      <c r="B929" s="508">
        <v>94</v>
      </c>
      <c r="C929" s="445" t="s">
        <v>78</v>
      </c>
      <c r="D929" s="12" t="s">
        <v>188</v>
      </c>
      <c r="E929" s="18">
        <v>11250</v>
      </c>
      <c r="F929" s="46"/>
      <c r="G929" s="46">
        <v>2017</v>
      </c>
      <c r="H929" s="46"/>
      <c r="I929" s="43"/>
      <c r="J929" s="37" t="s">
        <v>677</v>
      </c>
      <c r="K929" s="475">
        <v>41</v>
      </c>
      <c r="L929" s="481" t="s">
        <v>626</v>
      </c>
      <c r="M929" s="50"/>
    </row>
    <row r="930" spans="2:13" ht="12.75">
      <c r="B930" s="509"/>
      <c r="C930" s="447"/>
      <c r="D930" s="40" t="s">
        <v>138</v>
      </c>
      <c r="E930" s="18">
        <v>78950</v>
      </c>
      <c r="F930" s="213"/>
      <c r="G930" s="46">
        <v>2017</v>
      </c>
      <c r="H930" s="187"/>
      <c r="I930" s="32"/>
      <c r="J930" s="62" t="s">
        <v>748</v>
      </c>
      <c r="K930" s="476"/>
      <c r="L930" s="471"/>
      <c r="M930" s="50"/>
    </row>
    <row r="931" spans="2:13" ht="12.75">
      <c r="B931" s="509"/>
      <c r="C931" s="447"/>
      <c r="D931" s="6" t="s">
        <v>503</v>
      </c>
      <c r="E931" s="7">
        <v>5850</v>
      </c>
      <c r="F931" s="89"/>
      <c r="G931" s="32">
        <v>2017</v>
      </c>
      <c r="H931" s="89"/>
      <c r="I931" s="32"/>
      <c r="J931" s="62" t="s">
        <v>716</v>
      </c>
      <c r="K931" s="476"/>
      <c r="L931" s="471"/>
      <c r="M931" s="50"/>
    </row>
    <row r="932" spans="2:13" ht="12.75">
      <c r="B932" s="509"/>
      <c r="C932" s="447"/>
      <c r="D932" s="6" t="s">
        <v>592</v>
      </c>
      <c r="E932" s="7">
        <v>4850</v>
      </c>
      <c r="F932" s="89"/>
      <c r="G932" s="32">
        <v>2017</v>
      </c>
      <c r="H932" s="89"/>
      <c r="I932" s="32"/>
      <c r="J932" s="38" t="s">
        <v>749</v>
      </c>
      <c r="K932" s="476"/>
      <c r="L932" s="471"/>
      <c r="M932" s="50"/>
    </row>
    <row r="933" spans="2:13" ht="12.75">
      <c r="B933" s="509"/>
      <c r="C933" s="447"/>
      <c r="D933" s="6" t="s">
        <v>505</v>
      </c>
      <c r="E933" s="65">
        <v>92876</v>
      </c>
      <c r="F933" s="89"/>
      <c r="G933" s="32">
        <v>2017</v>
      </c>
      <c r="H933" s="32"/>
      <c r="I933" s="32"/>
      <c r="J933" s="38" t="s">
        <v>725</v>
      </c>
      <c r="K933" s="476"/>
      <c r="L933" s="471"/>
      <c r="M933" s="50"/>
    </row>
    <row r="934" spans="2:13" ht="12.75">
      <c r="B934" s="509"/>
      <c r="C934" s="447"/>
      <c r="D934" s="97" t="s">
        <v>228</v>
      </c>
      <c r="E934" s="7">
        <v>25000</v>
      </c>
      <c r="F934" s="89"/>
      <c r="G934" s="32">
        <v>2017</v>
      </c>
      <c r="H934" s="32"/>
      <c r="I934" s="32"/>
      <c r="J934" s="38" t="s">
        <v>625</v>
      </c>
      <c r="K934" s="476"/>
      <c r="L934" s="471"/>
      <c r="M934" s="50"/>
    </row>
    <row r="935" spans="2:13" ht="12.75">
      <c r="B935" s="509"/>
      <c r="C935" s="448"/>
      <c r="D935" s="260" t="s">
        <v>506</v>
      </c>
      <c r="E935" s="34">
        <v>22580</v>
      </c>
      <c r="F935" s="186"/>
      <c r="G935" s="45">
        <v>2017</v>
      </c>
      <c r="H935" s="45"/>
      <c r="I935" s="45"/>
      <c r="J935" s="38"/>
      <c r="K935" s="476"/>
      <c r="L935" s="471"/>
      <c r="M935" s="50"/>
    </row>
    <row r="936" spans="2:13" ht="12.75">
      <c r="B936" s="509"/>
      <c r="C936" s="448"/>
      <c r="D936" s="294" t="s">
        <v>242</v>
      </c>
      <c r="E936" s="138">
        <v>12800</v>
      </c>
      <c r="F936" s="427" t="s">
        <v>619</v>
      </c>
      <c r="G936" s="428"/>
      <c r="H936" s="428"/>
      <c r="I936" s="429"/>
      <c r="J936" s="38"/>
      <c r="K936" s="476"/>
      <c r="L936" s="471"/>
      <c r="M936" s="50"/>
    </row>
    <row r="937" spans="2:13" ht="13.5" thickBot="1">
      <c r="B937" s="509"/>
      <c r="C937" s="448"/>
      <c r="D937" s="107" t="s">
        <v>243</v>
      </c>
      <c r="E937" s="138"/>
      <c r="F937" s="45"/>
      <c r="G937" s="45"/>
      <c r="H937" s="45"/>
      <c r="I937" s="45"/>
      <c r="J937" s="38"/>
      <c r="K937" s="476"/>
      <c r="L937" s="471"/>
      <c r="M937" s="50"/>
    </row>
    <row r="938" spans="2:13" ht="13.5" thickBot="1">
      <c r="B938" s="510"/>
      <c r="C938" s="288" t="s">
        <v>22</v>
      </c>
      <c r="D938" s="315"/>
      <c r="E938" s="166">
        <f>SUM(E929:E937)</f>
        <v>254156</v>
      </c>
      <c r="F938" s="289"/>
      <c r="G938" s="289"/>
      <c r="H938" s="289"/>
      <c r="I938" s="271"/>
      <c r="J938" s="86"/>
      <c r="K938" s="477"/>
      <c r="L938" s="472"/>
      <c r="M938" s="50"/>
    </row>
    <row r="939" spans="2:13" ht="12.75">
      <c r="B939" s="519">
        <v>95</v>
      </c>
      <c r="C939" s="445" t="s">
        <v>79</v>
      </c>
      <c r="D939" s="12" t="s">
        <v>502</v>
      </c>
      <c r="E939" s="7">
        <v>11250</v>
      </c>
      <c r="F939" s="59"/>
      <c r="G939" s="32">
        <v>2017</v>
      </c>
      <c r="H939" s="46"/>
      <c r="I939" s="32"/>
      <c r="J939" s="376" t="s">
        <v>643</v>
      </c>
      <c r="K939" s="475">
        <v>10</v>
      </c>
      <c r="L939" s="481" t="s">
        <v>750</v>
      </c>
      <c r="M939" s="50"/>
    </row>
    <row r="940" spans="2:13" ht="12.75">
      <c r="B940" s="524"/>
      <c r="C940" s="446"/>
      <c r="D940" s="6" t="s">
        <v>507</v>
      </c>
      <c r="E940" s="76">
        <v>32550</v>
      </c>
      <c r="F940" s="89"/>
      <c r="G940" s="89">
        <v>2017</v>
      </c>
      <c r="H940" s="32"/>
      <c r="I940" s="46"/>
      <c r="J940" s="38" t="s">
        <v>644</v>
      </c>
      <c r="K940" s="476"/>
      <c r="L940" s="471"/>
      <c r="M940" s="50"/>
    </row>
    <row r="941" spans="2:13" ht="12.75">
      <c r="B941" s="524"/>
      <c r="C941" s="446"/>
      <c r="D941" s="11" t="s">
        <v>136</v>
      </c>
      <c r="E941" s="132">
        <v>13650</v>
      </c>
      <c r="F941" s="182"/>
      <c r="G941" s="182">
        <v>2017</v>
      </c>
      <c r="H941" s="32"/>
      <c r="I941" s="46"/>
      <c r="J941" s="38" t="s">
        <v>725</v>
      </c>
      <c r="K941" s="476"/>
      <c r="L941" s="471"/>
      <c r="M941" s="50"/>
    </row>
    <row r="942" spans="2:13" ht="39">
      <c r="B942" s="524"/>
      <c r="C942" s="446"/>
      <c r="D942" s="23" t="s">
        <v>508</v>
      </c>
      <c r="E942" s="331">
        <v>13850</v>
      </c>
      <c r="F942" s="96"/>
      <c r="G942" s="96">
        <v>2017</v>
      </c>
      <c r="H942" s="32"/>
      <c r="I942" s="32"/>
      <c r="J942" s="90" t="s">
        <v>751</v>
      </c>
      <c r="K942" s="476"/>
      <c r="L942" s="471"/>
      <c r="M942" s="50"/>
    </row>
    <row r="943" spans="2:13" ht="12.75">
      <c r="B943" s="524"/>
      <c r="C943" s="444"/>
      <c r="D943" s="155" t="s">
        <v>618</v>
      </c>
      <c r="E943" s="227">
        <v>28500</v>
      </c>
      <c r="F943" s="427" t="s">
        <v>619</v>
      </c>
      <c r="G943" s="428"/>
      <c r="H943" s="428"/>
      <c r="I943" s="429"/>
      <c r="J943" s="38" t="s">
        <v>623</v>
      </c>
      <c r="K943" s="476"/>
      <c r="L943" s="471"/>
      <c r="M943" s="50"/>
    </row>
    <row r="944" spans="2:13" ht="13.5" thickBot="1">
      <c r="B944" s="409"/>
      <c r="C944" s="170"/>
      <c r="D944" s="155"/>
      <c r="E944" s="227"/>
      <c r="F944" s="186"/>
      <c r="G944" s="186"/>
      <c r="H944" s="45"/>
      <c r="I944" s="45"/>
      <c r="J944" s="38" t="s">
        <v>624</v>
      </c>
      <c r="K944" s="476"/>
      <c r="L944" s="471"/>
      <c r="M944" s="50"/>
    </row>
    <row r="945" spans="2:13" ht="13.5" thickBot="1">
      <c r="B945" s="510"/>
      <c r="C945" s="288" t="s">
        <v>22</v>
      </c>
      <c r="D945" s="332" t="s">
        <v>243</v>
      </c>
      <c r="E945" s="166">
        <f>SUM(E939:E944)</f>
        <v>99800</v>
      </c>
      <c r="F945" s="289"/>
      <c r="G945" s="289"/>
      <c r="H945" s="289"/>
      <c r="I945" s="271"/>
      <c r="J945" s="38"/>
      <c r="K945" s="477"/>
      <c r="L945" s="472"/>
      <c r="M945" s="50"/>
    </row>
    <row r="946" spans="2:13" ht="12.75">
      <c r="B946" s="520">
        <v>96</v>
      </c>
      <c r="C946" s="443" t="s">
        <v>98</v>
      </c>
      <c r="D946" s="340" t="s">
        <v>512</v>
      </c>
      <c r="E946" s="109">
        <v>15200</v>
      </c>
      <c r="F946" s="3"/>
      <c r="G946" s="3">
        <v>2017</v>
      </c>
      <c r="H946" s="3"/>
      <c r="I946" s="4"/>
      <c r="J946" s="5" t="s">
        <v>621</v>
      </c>
      <c r="K946" s="489">
        <v>49</v>
      </c>
      <c r="L946" s="468" t="s">
        <v>626</v>
      </c>
      <c r="M946" s="50"/>
    </row>
    <row r="947" spans="2:13" ht="12.75">
      <c r="B947" s="520"/>
      <c r="C947" s="444"/>
      <c r="D947" s="40" t="s">
        <v>511</v>
      </c>
      <c r="E947" s="18">
        <v>15800</v>
      </c>
      <c r="F947" s="19"/>
      <c r="G947" s="19">
        <v>2017</v>
      </c>
      <c r="H947" s="19"/>
      <c r="I947" s="20"/>
      <c r="J947" s="10" t="s">
        <v>628</v>
      </c>
      <c r="K947" s="485"/>
      <c r="L947" s="469"/>
      <c r="M947" s="50"/>
    </row>
    <row r="948" spans="2:13" ht="12.75">
      <c r="B948" s="520"/>
      <c r="C948" s="444"/>
      <c r="D948" s="11" t="s">
        <v>281</v>
      </c>
      <c r="E948" s="7">
        <v>24500</v>
      </c>
      <c r="F948" s="8"/>
      <c r="G948" s="8">
        <v>2017</v>
      </c>
      <c r="H948" s="8"/>
      <c r="I948" s="9"/>
      <c r="J948" s="10" t="s">
        <v>629</v>
      </c>
      <c r="K948" s="485"/>
      <c r="L948" s="469"/>
      <c r="M948" s="50"/>
    </row>
    <row r="949" spans="2:13" ht="12.75">
      <c r="B949" s="520"/>
      <c r="C949" s="444"/>
      <c r="D949" s="11" t="s">
        <v>510</v>
      </c>
      <c r="E949" s="7">
        <v>12500</v>
      </c>
      <c r="F949" s="8"/>
      <c r="G949" s="8">
        <v>2017</v>
      </c>
      <c r="H949" s="8"/>
      <c r="I949" s="9"/>
      <c r="J949" s="10" t="s">
        <v>623</v>
      </c>
      <c r="K949" s="485"/>
      <c r="L949" s="469"/>
      <c r="M949" s="50"/>
    </row>
    <row r="950" spans="2:13" ht="12.75">
      <c r="B950" s="520"/>
      <c r="C950" s="444"/>
      <c r="D950" s="11" t="s">
        <v>449</v>
      </c>
      <c r="E950" s="7">
        <v>181082</v>
      </c>
      <c r="F950" s="8"/>
      <c r="G950" s="8">
        <v>2017</v>
      </c>
      <c r="H950" s="8"/>
      <c r="I950" s="9"/>
      <c r="J950" s="10" t="s">
        <v>624</v>
      </c>
      <c r="K950" s="485"/>
      <c r="L950" s="469"/>
      <c r="M950" s="50"/>
    </row>
    <row r="951" spans="2:13" ht="12.75">
      <c r="B951" s="520"/>
      <c r="C951" s="444"/>
      <c r="D951" s="11" t="s">
        <v>509</v>
      </c>
      <c r="E951" s="7">
        <v>78200</v>
      </c>
      <c r="F951" s="8"/>
      <c r="G951" s="8">
        <v>2017</v>
      </c>
      <c r="H951" s="8"/>
      <c r="I951" s="9"/>
      <c r="J951" s="141" t="s">
        <v>625</v>
      </c>
      <c r="K951" s="485"/>
      <c r="L951" s="469"/>
      <c r="M951" s="50"/>
    </row>
    <row r="952" spans="2:13" ht="24" customHeight="1">
      <c r="B952" s="520"/>
      <c r="C952" s="444"/>
      <c r="D952" s="97" t="s">
        <v>531</v>
      </c>
      <c r="E952" s="7">
        <v>41200</v>
      </c>
      <c r="F952" s="8"/>
      <c r="G952" s="8">
        <v>2017</v>
      </c>
      <c r="H952" s="8"/>
      <c r="I952" s="9"/>
      <c r="J952" s="141"/>
      <c r="K952" s="485"/>
      <c r="L952" s="469"/>
      <c r="M952" s="50"/>
    </row>
    <row r="953" spans="2:13" ht="15" customHeight="1">
      <c r="B953" s="520"/>
      <c r="C953" s="444"/>
      <c r="D953" s="17" t="s">
        <v>176</v>
      </c>
      <c r="E953" s="7">
        <v>35490</v>
      </c>
      <c r="F953" s="8"/>
      <c r="G953" s="8">
        <v>2017</v>
      </c>
      <c r="H953" s="8"/>
      <c r="I953" s="9"/>
      <c r="J953" s="10"/>
      <c r="K953" s="485"/>
      <c r="L953" s="469"/>
      <c r="M953" s="50"/>
    </row>
    <row r="954" spans="2:13" ht="14.25" customHeight="1">
      <c r="B954" s="520"/>
      <c r="C954" s="444"/>
      <c r="D954" s="156" t="s">
        <v>242</v>
      </c>
      <c r="E954" s="76">
        <v>28500</v>
      </c>
      <c r="F954" s="420" t="s">
        <v>619</v>
      </c>
      <c r="G954" s="421"/>
      <c r="H954" s="421"/>
      <c r="I954" s="423"/>
      <c r="J954" s="10"/>
      <c r="K954" s="485"/>
      <c r="L954" s="469"/>
      <c r="M954" s="50"/>
    </row>
    <row r="955" spans="2:13" ht="13.5" customHeight="1" thickBot="1">
      <c r="B955" s="513"/>
      <c r="C955" s="170"/>
      <c r="D955" s="107" t="s">
        <v>243</v>
      </c>
      <c r="E955" s="138"/>
      <c r="F955" s="179"/>
      <c r="G955" s="179"/>
      <c r="H955" s="179"/>
      <c r="I955" s="54"/>
      <c r="J955" s="10"/>
      <c r="K955" s="485"/>
      <c r="L955" s="469"/>
      <c r="M955" s="50"/>
    </row>
    <row r="956" spans="2:13" ht="13.5" thickBot="1">
      <c r="B956" s="513"/>
      <c r="C956" s="288" t="s">
        <v>22</v>
      </c>
      <c r="D956" s="315"/>
      <c r="E956" s="166">
        <f>SUM(E946:E955)</f>
        <v>432472</v>
      </c>
      <c r="F956" s="289"/>
      <c r="G956" s="289"/>
      <c r="H956" s="289"/>
      <c r="I956" s="271"/>
      <c r="J956" s="82"/>
      <c r="K956" s="490"/>
      <c r="L956" s="470"/>
      <c r="M956" s="50"/>
    </row>
    <row r="957" spans="2:13" ht="12.75">
      <c r="B957" s="525">
        <v>97</v>
      </c>
      <c r="C957" s="458" t="s">
        <v>80</v>
      </c>
      <c r="D957" s="6" t="s">
        <v>458</v>
      </c>
      <c r="E957" s="7">
        <v>8600</v>
      </c>
      <c r="F957" s="89"/>
      <c r="G957" s="32">
        <v>2017</v>
      </c>
      <c r="H957" s="89"/>
      <c r="I957" s="32"/>
      <c r="J957" s="38" t="s">
        <v>643</v>
      </c>
      <c r="K957" s="476">
        <v>50</v>
      </c>
      <c r="L957" s="471" t="s">
        <v>626</v>
      </c>
      <c r="M957" s="50"/>
    </row>
    <row r="958" spans="2:13" ht="12.75">
      <c r="B958" s="526"/>
      <c r="C958" s="459"/>
      <c r="D958" s="6" t="s">
        <v>513</v>
      </c>
      <c r="E958" s="7">
        <v>18950</v>
      </c>
      <c r="F958" s="89"/>
      <c r="G958" s="32">
        <v>2017</v>
      </c>
      <c r="H958" s="89"/>
      <c r="I958" s="32"/>
      <c r="J958" s="38" t="s">
        <v>644</v>
      </c>
      <c r="K958" s="476"/>
      <c r="L958" s="471"/>
      <c r="M958" s="50"/>
    </row>
    <row r="959" spans="2:13" ht="12.75">
      <c r="B959" s="527"/>
      <c r="C959" s="459"/>
      <c r="D959" s="6" t="s">
        <v>138</v>
      </c>
      <c r="E959" s="65">
        <v>29850</v>
      </c>
      <c r="F959" s="89"/>
      <c r="G959" s="32">
        <v>2017</v>
      </c>
      <c r="H959" s="89"/>
      <c r="I959" s="32"/>
      <c r="J959" s="38" t="s">
        <v>641</v>
      </c>
      <c r="K959" s="476"/>
      <c r="L959" s="471"/>
      <c r="M959" s="50"/>
    </row>
    <row r="960" spans="2:13" ht="12.75">
      <c r="B960" s="527"/>
      <c r="C960" s="459"/>
      <c r="D960" s="42" t="s">
        <v>193</v>
      </c>
      <c r="E960" s="34">
        <v>18520</v>
      </c>
      <c r="F960" s="186"/>
      <c r="G960" s="45">
        <v>2017</v>
      </c>
      <c r="H960" s="186"/>
      <c r="I960" s="32"/>
      <c r="J960" s="38" t="s">
        <v>642</v>
      </c>
      <c r="K960" s="476"/>
      <c r="L960" s="471"/>
      <c r="M960" s="50"/>
    </row>
    <row r="961" spans="2:13" ht="12.75">
      <c r="B961" s="527"/>
      <c r="C961" s="459"/>
      <c r="D961" s="11" t="s">
        <v>203</v>
      </c>
      <c r="E961" s="7">
        <v>400</v>
      </c>
      <c r="F961" s="89"/>
      <c r="G961" s="32">
        <v>2017</v>
      </c>
      <c r="H961" s="32"/>
      <c r="I961" s="32"/>
      <c r="J961" s="38" t="s">
        <v>623</v>
      </c>
      <c r="K961" s="476"/>
      <c r="L961" s="471"/>
      <c r="M961" s="50"/>
    </row>
    <row r="962" spans="2:13" ht="12.75">
      <c r="B962" s="527"/>
      <c r="C962" s="459"/>
      <c r="D962" s="6" t="s">
        <v>514</v>
      </c>
      <c r="E962" s="7">
        <v>46500</v>
      </c>
      <c r="F962" s="89"/>
      <c r="G962" s="32">
        <v>2017</v>
      </c>
      <c r="H962" s="32"/>
      <c r="I962" s="32"/>
      <c r="J962" s="38" t="s">
        <v>624</v>
      </c>
      <c r="K962" s="476"/>
      <c r="L962" s="471"/>
      <c r="M962" s="50"/>
    </row>
    <row r="963" spans="2:13" ht="12.75">
      <c r="B963" s="527"/>
      <c r="C963" s="459"/>
      <c r="D963" s="75" t="s">
        <v>242</v>
      </c>
      <c r="E963" s="76">
        <v>10500</v>
      </c>
      <c r="F963" s="427" t="s">
        <v>619</v>
      </c>
      <c r="G963" s="428"/>
      <c r="H963" s="428"/>
      <c r="I963" s="429"/>
      <c r="J963" s="38" t="s">
        <v>625</v>
      </c>
      <c r="K963" s="476"/>
      <c r="L963" s="471"/>
      <c r="M963" s="50"/>
    </row>
    <row r="964" spans="2:13" ht="13.5" thickBot="1">
      <c r="B964" s="527"/>
      <c r="C964" s="459"/>
      <c r="D964" s="107" t="s">
        <v>243</v>
      </c>
      <c r="E964" s="138"/>
      <c r="F964" s="45"/>
      <c r="G964" s="45"/>
      <c r="H964" s="45"/>
      <c r="I964" s="45"/>
      <c r="J964" s="38"/>
      <c r="K964" s="476"/>
      <c r="L964" s="471"/>
      <c r="M964" s="50"/>
    </row>
    <row r="965" spans="2:13" ht="13.5" thickBot="1">
      <c r="B965" s="528"/>
      <c r="C965" s="302" t="s">
        <v>22</v>
      </c>
      <c r="D965" s="314"/>
      <c r="E965" s="166">
        <f>SUM(E957:E964)</f>
        <v>133320</v>
      </c>
      <c r="F965" s="289"/>
      <c r="G965" s="289"/>
      <c r="H965" s="289"/>
      <c r="I965" s="271"/>
      <c r="J965" s="300"/>
      <c r="K965" s="476"/>
      <c r="L965" s="471"/>
      <c r="M965" s="50"/>
    </row>
    <row r="966" spans="2:13" ht="26.25">
      <c r="B966" s="508">
        <v>98</v>
      </c>
      <c r="C966" s="465" t="s">
        <v>81</v>
      </c>
      <c r="D966" s="40" t="s">
        <v>516</v>
      </c>
      <c r="E966" s="18">
        <v>11520</v>
      </c>
      <c r="F966" s="46"/>
      <c r="G966" s="46">
        <v>2017</v>
      </c>
      <c r="H966" s="46"/>
      <c r="I966" s="46"/>
      <c r="J966" s="38" t="s">
        <v>621</v>
      </c>
      <c r="K966" s="475">
        <v>31</v>
      </c>
      <c r="L966" s="481" t="s">
        <v>626</v>
      </c>
      <c r="M966" s="50"/>
    </row>
    <row r="967" spans="2:13" ht="14.25" customHeight="1">
      <c r="B967" s="509"/>
      <c r="C967" s="466"/>
      <c r="D967" s="11" t="s">
        <v>428</v>
      </c>
      <c r="E967" s="47">
        <v>8850</v>
      </c>
      <c r="F967" s="89"/>
      <c r="G967" s="32">
        <v>2017</v>
      </c>
      <c r="H967" s="89"/>
      <c r="I967" s="32"/>
      <c r="J967" s="38" t="s">
        <v>628</v>
      </c>
      <c r="K967" s="476"/>
      <c r="L967" s="471"/>
      <c r="M967" s="50"/>
    </row>
    <row r="968" spans="2:13" ht="12.75">
      <c r="B968" s="509"/>
      <c r="C968" s="466"/>
      <c r="D968" s="6" t="s">
        <v>515</v>
      </c>
      <c r="E968" s="7">
        <v>18520</v>
      </c>
      <c r="F968" s="89"/>
      <c r="G968" s="32">
        <v>2017</v>
      </c>
      <c r="H968" s="89"/>
      <c r="I968" s="32"/>
      <c r="J968" s="38" t="s">
        <v>752</v>
      </c>
      <c r="K968" s="476"/>
      <c r="L968" s="471"/>
      <c r="M968" s="50"/>
    </row>
    <row r="969" spans="2:13" ht="12.75">
      <c r="B969" s="509"/>
      <c r="C969" s="466"/>
      <c r="D969" s="6"/>
      <c r="E969" s="76"/>
      <c r="F969" s="89"/>
      <c r="G969" s="32">
        <v>2017</v>
      </c>
      <c r="H969" s="89"/>
      <c r="I969" s="45"/>
      <c r="J969" s="38" t="s">
        <v>623</v>
      </c>
      <c r="K969" s="476"/>
      <c r="L969" s="471"/>
      <c r="M969" s="50"/>
    </row>
    <row r="970" spans="2:13" ht="12.75">
      <c r="B970" s="509"/>
      <c r="C970" s="466"/>
      <c r="D970" s="75" t="s">
        <v>242</v>
      </c>
      <c r="E970" s="76">
        <v>12500</v>
      </c>
      <c r="F970" s="427" t="s">
        <v>619</v>
      </c>
      <c r="G970" s="428"/>
      <c r="H970" s="428"/>
      <c r="I970" s="429"/>
      <c r="J970" s="38" t="s">
        <v>624</v>
      </c>
      <c r="K970" s="476"/>
      <c r="L970" s="471"/>
      <c r="M970" s="50"/>
    </row>
    <row r="971" spans="2:13" ht="13.5" thickBot="1">
      <c r="B971" s="509"/>
      <c r="C971" s="467"/>
      <c r="D971" s="133" t="s">
        <v>243</v>
      </c>
      <c r="E971" s="133"/>
      <c r="F971" s="48"/>
      <c r="G971" s="48"/>
      <c r="H971" s="48"/>
      <c r="I971" s="45"/>
      <c r="J971" s="38" t="s">
        <v>625</v>
      </c>
      <c r="K971" s="476"/>
      <c r="L971" s="471"/>
      <c r="M971" s="50"/>
    </row>
    <row r="972" spans="2:13" ht="13.5" thickBot="1">
      <c r="B972" s="510"/>
      <c r="C972" s="302" t="s">
        <v>22</v>
      </c>
      <c r="D972" s="315"/>
      <c r="E972" s="166">
        <f>SUM(E966:E971)</f>
        <v>51390</v>
      </c>
      <c r="F972" s="289"/>
      <c r="G972" s="289"/>
      <c r="H972" s="289"/>
      <c r="I972" s="271"/>
      <c r="J972" s="300"/>
      <c r="K972" s="477"/>
      <c r="L972" s="472"/>
      <c r="M972" s="50"/>
    </row>
    <row r="973" spans="2:13" ht="27" customHeight="1">
      <c r="B973" s="514">
        <v>99</v>
      </c>
      <c r="C973" s="529" t="s">
        <v>82</v>
      </c>
      <c r="D973" s="6" t="s">
        <v>518</v>
      </c>
      <c r="E973" s="28">
        <v>12800</v>
      </c>
      <c r="F973" s="32"/>
      <c r="G973" s="46">
        <v>2017</v>
      </c>
      <c r="H973" s="46"/>
      <c r="I973" s="46"/>
      <c r="J973" s="376" t="s">
        <v>643</v>
      </c>
      <c r="K973" s="475">
        <v>69</v>
      </c>
      <c r="L973" s="481" t="s">
        <v>753</v>
      </c>
      <c r="M973" s="50"/>
    </row>
    <row r="974" spans="2:13" ht="13.5" customHeight="1">
      <c r="B974" s="514"/>
      <c r="C974" s="529"/>
      <c r="D974" s="6" t="s">
        <v>375</v>
      </c>
      <c r="E974" s="28">
        <v>11200</v>
      </c>
      <c r="F974" s="32"/>
      <c r="G974" s="46">
        <v>2017</v>
      </c>
      <c r="H974" s="46"/>
      <c r="I974" s="46"/>
      <c r="J974" s="38" t="s">
        <v>651</v>
      </c>
      <c r="K974" s="492"/>
      <c r="L974" s="471"/>
      <c r="M974" s="50"/>
    </row>
    <row r="975" spans="2:13" ht="12.75">
      <c r="B975" s="509"/>
      <c r="C975" s="466"/>
      <c r="D975" s="6" t="s">
        <v>206</v>
      </c>
      <c r="E975" s="47">
        <v>15400</v>
      </c>
      <c r="F975" s="32"/>
      <c r="G975" s="46">
        <v>2017</v>
      </c>
      <c r="H975" s="32"/>
      <c r="I975" s="32"/>
      <c r="J975" s="38" t="s">
        <v>651</v>
      </c>
      <c r="K975" s="492"/>
      <c r="L975" s="471"/>
      <c r="M975" s="50"/>
    </row>
    <row r="976" spans="2:13" ht="12.75">
      <c r="B976" s="509"/>
      <c r="C976" s="466"/>
      <c r="D976" s="50" t="s">
        <v>225</v>
      </c>
      <c r="E976" s="7">
        <v>32850</v>
      </c>
      <c r="F976" s="32"/>
      <c r="G976" s="46">
        <v>2017</v>
      </c>
      <c r="H976" s="32"/>
      <c r="I976" s="32"/>
      <c r="J976" s="38" t="s">
        <v>623</v>
      </c>
      <c r="K976" s="476"/>
      <c r="L976" s="471"/>
      <c r="M976" s="50"/>
    </row>
    <row r="977" spans="2:13" ht="12.75">
      <c r="B977" s="509"/>
      <c r="C977" s="466"/>
      <c r="D977" s="11" t="s">
        <v>155</v>
      </c>
      <c r="E977" s="28">
        <v>12950</v>
      </c>
      <c r="F977" s="32"/>
      <c r="G977" s="46">
        <v>2017</v>
      </c>
      <c r="H977" s="11"/>
      <c r="I977" s="32"/>
      <c r="J977" s="38" t="s">
        <v>754</v>
      </c>
      <c r="K977" s="476"/>
      <c r="L977" s="471"/>
      <c r="M977" s="50"/>
    </row>
    <row r="978" spans="2:13" ht="12.75">
      <c r="B978" s="509"/>
      <c r="C978" s="466"/>
      <c r="D978" s="6" t="s">
        <v>519</v>
      </c>
      <c r="E978" s="47">
        <v>1500</v>
      </c>
      <c r="F978" s="89"/>
      <c r="G978" s="46">
        <v>2017</v>
      </c>
      <c r="H978" s="89"/>
      <c r="I978" s="32"/>
      <c r="J978" s="38" t="s">
        <v>625</v>
      </c>
      <c r="K978" s="476"/>
      <c r="L978" s="471"/>
      <c r="M978" s="50"/>
    </row>
    <row r="979" spans="2:13" ht="12.75">
      <c r="B979" s="509"/>
      <c r="C979" s="466"/>
      <c r="D979" s="106" t="s">
        <v>242</v>
      </c>
      <c r="E979" s="94">
        <v>12800</v>
      </c>
      <c r="F979" s="424" t="s">
        <v>619</v>
      </c>
      <c r="G979" s="425"/>
      <c r="H979" s="425"/>
      <c r="I979" s="426"/>
      <c r="J979" s="38"/>
      <c r="K979" s="476"/>
      <c r="L979" s="471"/>
      <c r="M979" s="50"/>
    </row>
    <row r="980" spans="2:13" ht="13.5" thickBot="1">
      <c r="B980" s="509"/>
      <c r="C980" s="467"/>
      <c r="D980" s="214" t="s">
        <v>243</v>
      </c>
      <c r="E980" s="200"/>
      <c r="F980" s="186"/>
      <c r="G980" s="186"/>
      <c r="H980" s="186"/>
      <c r="I980" s="45"/>
      <c r="J980" s="38"/>
      <c r="K980" s="476"/>
      <c r="L980" s="471"/>
      <c r="M980" s="50"/>
    </row>
    <row r="981" spans="2:13" ht="13.5" thickBot="1">
      <c r="B981" s="513"/>
      <c r="C981" s="288" t="s">
        <v>22</v>
      </c>
      <c r="D981" s="315"/>
      <c r="E981" s="166">
        <f>SUM(E973:E979)</f>
        <v>99500</v>
      </c>
      <c r="F981" s="333"/>
      <c r="G981" s="289"/>
      <c r="H981" s="289"/>
      <c r="I981" s="271"/>
      <c r="J981" s="300"/>
      <c r="K981" s="477"/>
      <c r="L981" s="472"/>
      <c r="M981" s="50"/>
    </row>
    <row r="982" spans="2:13" ht="12.75">
      <c r="B982" s="508">
        <v>100</v>
      </c>
      <c r="C982" s="443" t="s">
        <v>83</v>
      </c>
      <c r="D982" s="6" t="s">
        <v>523</v>
      </c>
      <c r="E982" s="7">
        <v>18520</v>
      </c>
      <c r="F982" s="46"/>
      <c r="G982" s="46">
        <v>2017</v>
      </c>
      <c r="H982" s="43"/>
      <c r="I982" s="43"/>
      <c r="J982" s="38" t="s">
        <v>643</v>
      </c>
      <c r="K982" s="475">
        <v>71</v>
      </c>
      <c r="L982" s="481" t="s">
        <v>755</v>
      </c>
      <c r="M982" s="50"/>
    </row>
    <row r="983" spans="2:13" ht="12.75">
      <c r="B983" s="514"/>
      <c r="C983" s="444"/>
      <c r="D983" s="6" t="s">
        <v>522</v>
      </c>
      <c r="E983" s="7">
        <v>11850</v>
      </c>
      <c r="F983" s="46"/>
      <c r="G983" s="46">
        <v>2017</v>
      </c>
      <c r="H983" s="46"/>
      <c r="I983" s="46"/>
      <c r="J983" s="38" t="s">
        <v>648</v>
      </c>
      <c r="K983" s="492"/>
      <c r="L983" s="471"/>
      <c r="M983" s="50"/>
    </row>
    <row r="984" spans="2:13" ht="15.75" customHeight="1">
      <c r="B984" s="509"/>
      <c r="C984" s="444"/>
      <c r="D984" s="6" t="s">
        <v>521</v>
      </c>
      <c r="E984" s="7">
        <v>18520</v>
      </c>
      <c r="F984" s="32"/>
      <c r="G984" s="32">
        <v>2017</v>
      </c>
      <c r="H984" s="32"/>
      <c r="I984" s="32"/>
      <c r="J984" s="38" t="s">
        <v>641</v>
      </c>
      <c r="K984" s="492"/>
      <c r="L984" s="471"/>
      <c r="M984" s="50"/>
    </row>
    <row r="985" spans="2:13" ht="12.75">
      <c r="B985" s="509"/>
      <c r="C985" s="444"/>
      <c r="D985" s="6" t="s">
        <v>520</v>
      </c>
      <c r="E985" s="7">
        <v>58500</v>
      </c>
      <c r="F985" s="32"/>
      <c r="G985" s="32">
        <v>2017</v>
      </c>
      <c r="H985" s="32"/>
      <c r="I985" s="32"/>
      <c r="J985" s="38" t="s">
        <v>651</v>
      </c>
      <c r="K985" s="492"/>
      <c r="L985" s="471"/>
      <c r="M985" s="50"/>
    </row>
    <row r="986" spans="2:13" ht="12.75">
      <c r="B986" s="509"/>
      <c r="C986" s="444"/>
      <c r="D986" s="155" t="s">
        <v>242</v>
      </c>
      <c r="E986" s="138">
        <v>12800</v>
      </c>
      <c r="F986" s="427" t="s">
        <v>620</v>
      </c>
      <c r="G986" s="428"/>
      <c r="H986" s="428"/>
      <c r="I986" s="429"/>
      <c r="J986" s="38" t="s">
        <v>623</v>
      </c>
      <c r="K986" s="476"/>
      <c r="L986" s="471"/>
      <c r="M986" s="50"/>
    </row>
    <row r="987" spans="2:13" ht="13.5" thickBot="1">
      <c r="B987" s="512"/>
      <c r="C987" s="170"/>
      <c r="D987" s="107" t="s">
        <v>243</v>
      </c>
      <c r="E987" s="138"/>
      <c r="F987" s="191"/>
      <c r="G987" s="186"/>
      <c r="H987" s="186"/>
      <c r="I987" s="45"/>
      <c r="J987" s="90" t="s">
        <v>754</v>
      </c>
      <c r="K987" s="476"/>
      <c r="L987" s="471"/>
      <c r="M987" s="50"/>
    </row>
    <row r="988" spans="2:13" ht="13.5" thickBot="1">
      <c r="B988" s="513"/>
      <c r="C988" s="389" t="s">
        <v>22</v>
      </c>
      <c r="D988" s="243"/>
      <c r="E988" s="391">
        <f>SUM(E982:E987)</f>
        <v>120190</v>
      </c>
      <c r="F988" s="248"/>
      <c r="G988" s="248"/>
      <c r="H988" s="248"/>
      <c r="I988" s="318"/>
      <c r="J988" s="38" t="s">
        <v>625</v>
      </c>
      <c r="K988" s="476"/>
      <c r="L988" s="471"/>
      <c r="M988" s="50"/>
    </row>
    <row r="989" spans="2:13" ht="30" customHeight="1">
      <c r="B989" s="508">
        <v>101</v>
      </c>
      <c r="C989" s="445" t="s">
        <v>84</v>
      </c>
      <c r="D989" s="340" t="s">
        <v>526</v>
      </c>
      <c r="E989" s="109">
        <v>12580</v>
      </c>
      <c r="F989" s="43"/>
      <c r="G989" s="43">
        <v>2017</v>
      </c>
      <c r="H989" s="43"/>
      <c r="I989" s="43"/>
      <c r="J989" s="376" t="s">
        <v>643</v>
      </c>
      <c r="K989" s="475">
        <v>48</v>
      </c>
      <c r="L989" s="481" t="s">
        <v>626</v>
      </c>
      <c r="M989" s="50"/>
    </row>
    <row r="990" spans="2:13" ht="15" customHeight="1">
      <c r="B990" s="514"/>
      <c r="C990" s="446"/>
      <c r="D990" s="40" t="s">
        <v>525</v>
      </c>
      <c r="E990" s="7">
        <v>8500</v>
      </c>
      <c r="F990" s="32"/>
      <c r="G990" s="46">
        <v>2017</v>
      </c>
      <c r="H990" s="46"/>
      <c r="I990" s="92"/>
      <c r="J990" s="38" t="s">
        <v>644</v>
      </c>
      <c r="K990" s="492"/>
      <c r="L990" s="471"/>
      <c r="M990" s="50"/>
    </row>
    <row r="991" spans="2:13" ht="15" customHeight="1">
      <c r="B991" s="514"/>
      <c r="C991" s="446"/>
      <c r="D991" s="40" t="s">
        <v>303</v>
      </c>
      <c r="E991" s="7">
        <v>15802</v>
      </c>
      <c r="F991" s="32"/>
      <c r="G991" s="46">
        <v>2017</v>
      </c>
      <c r="H991" s="46"/>
      <c r="I991" s="92"/>
      <c r="J991" s="38" t="s">
        <v>624</v>
      </c>
      <c r="K991" s="492"/>
      <c r="L991" s="471"/>
      <c r="M991" s="50"/>
    </row>
    <row r="992" spans="2:13" ht="12.75">
      <c r="B992" s="514"/>
      <c r="C992" s="446"/>
      <c r="D992" s="6" t="s">
        <v>524</v>
      </c>
      <c r="E992" s="7">
        <v>8500</v>
      </c>
      <c r="F992" s="8"/>
      <c r="G992" s="19">
        <v>2017</v>
      </c>
      <c r="H992" s="46"/>
      <c r="I992" s="92"/>
      <c r="J992" s="38" t="s">
        <v>625</v>
      </c>
      <c r="K992" s="492"/>
      <c r="L992" s="471"/>
      <c r="M992" s="50"/>
    </row>
    <row r="993" spans="2:13" ht="12.75">
      <c r="B993" s="514"/>
      <c r="C993" s="446"/>
      <c r="D993" s="6" t="s">
        <v>207</v>
      </c>
      <c r="E993" s="7">
        <v>10248</v>
      </c>
      <c r="F993" s="32"/>
      <c r="G993" s="32">
        <v>2017</v>
      </c>
      <c r="H993" s="32"/>
      <c r="I993" s="92"/>
      <c r="J993" s="38" t="s">
        <v>642</v>
      </c>
      <c r="K993" s="492"/>
      <c r="L993" s="471"/>
      <c r="M993" s="50"/>
    </row>
    <row r="994" spans="2:13" ht="12.75">
      <c r="B994" s="509"/>
      <c r="C994" s="447"/>
      <c r="D994" s="6" t="s">
        <v>210</v>
      </c>
      <c r="E994" s="7">
        <v>7500</v>
      </c>
      <c r="F994" s="89"/>
      <c r="G994" s="32">
        <v>2017</v>
      </c>
      <c r="H994" s="89"/>
      <c r="I994" s="32"/>
      <c r="J994" s="38" t="s">
        <v>641</v>
      </c>
      <c r="K994" s="476"/>
      <c r="L994" s="471"/>
      <c r="M994" s="50"/>
    </row>
    <row r="995" spans="2:13" ht="26.25">
      <c r="B995" s="509"/>
      <c r="C995" s="447"/>
      <c r="D995" s="42" t="s">
        <v>595</v>
      </c>
      <c r="E995" s="34">
        <v>6498</v>
      </c>
      <c r="F995" s="186"/>
      <c r="G995" s="45">
        <v>2017</v>
      </c>
      <c r="H995" s="186"/>
      <c r="I995" s="45"/>
      <c r="J995" s="90" t="s">
        <v>641</v>
      </c>
      <c r="K995" s="476"/>
      <c r="L995" s="471"/>
      <c r="M995" s="50"/>
    </row>
    <row r="996" spans="2:13" ht="26.25">
      <c r="B996" s="509"/>
      <c r="C996" s="448"/>
      <c r="D996" s="42" t="s">
        <v>596</v>
      </c>
      <c r="E996" s="34">
        <v>1200</v>
      </c>
      <c r="F996" s="186"/>
      <c r="G996" s="45">
        <v>2017</v>
      </c>
      <c r="H996" s="186"/>
      <c r="I996" s="45"/>
      <c r="J996" s="38"/>
      <c r="K996" s="476"/>
      <c r="L996" s="471"/>
      <c r="M996" s="50"/>
    </row>
    <row r="997" spans="2:13" ht="12.75">
      <c r="B997" s="512"/>
      <c r="C997" s="192"/>
      <c r="D997" s="106" t="s">
        <v>242</v>
      </c>
      <c r="E997" s="227">
        <v>12500</v>
      </c>
      <c r="F997" s="427" t="s">
        <v>619</v>
      </c>
      <c r="G997" s="428"/>
      <c r="H997" s="428"/>
      <c r="I997" s="429"/>
      <c r="J997" s="38"/>
      <c r="K997" s="476"/>
      <c r="L997" s="471"/>
      <c r="M997" s="50"/>
    </row>
    <row r="998" spans="2:13" ht="13.5" thickBot="1">
      <c r="B998" s="512"/>
      <c r="C998" s="170"/>
      <c r="D998" s="280" t="s">
        <v>243</v>
      </c>
      <c r="E998" s="138"/>
      <c r="F998" s="186"/>
      <c r="G998" s="186"/>
      <c r="H998" s="186"/>
      <c r="I998" s="45"/>
      <c r="J998" s="38"/>
      <c r="K998" s="476"/>
      <c r="L998" s="471"/>
      <c r="M998" s="50"/>
    </row>
    <row r="999" spans="2:13" ht="13.5" thickBot="1">
      <c r="B999" s="510"/>
      <c r="C999" s="288" t="s">
        <v>22</v>
      </c>
      <c r="D999" s="314"/>
      <c r="E999" s="166">
        <f>SUM(E989:E998)</f>
        <v>83328</v>
      </c>
      <c r="F999" s="289"/>
      <c r="G999" s="289"/>
      <c r="H999" s="289"/>
      <c r="I999" s="271"/>
      <c r="J999" s="300"/>
      <c r="K999" s="477"/>
      <c r="L999" s="472"/>
      <c r="M999" s="50"/>
    </row>
    <row r="1000" spans="2:13" ht="12.75">
      <c r="B1000" s="408">
        <v>102</v>
      </c>
      <c r="C1000" s="444" t="s">
        <v>153</v>
      </c>
      <c r="D1000" s="141" t="s">
        <v>466</v>
      </c>
      <c r="E1000" s="399">
        <v>90541</v>
      </c>
      <c r="F1000" s="400"/>
      <c r="G1000" s="46">
        <v>2017</v>
      </c>
      <c r="H1000" s="401"/>
      <c r="I1000" s="401"/>
      <c r="J1000" s="37" t="s">
        <v>621</v>
      </c>
      <c r="K1000" s="221"/>
      <c r="L1000" s="481" t="s">
        <v>626</v>
      </c>
      <c r="M1000" s="50"/>
    </row>
    <row r="1001" spans="2:13" ht="26.25">
      <c r="B1001" s="409"/>
      <c r="C1001" s="444"/>
      <c r="D1001" s="42" t="s">
        <v>603</v>
      </c>
      <c r="E1001" s="259">
        <v>60000</v>
      </c>
      <c r="F1001" s="22"/>
      <c r="G1001" s="46">
        <v>2017</v>
      </c>
      <c r="H1001" s="102"/>
      <c r="I1001" s="102"/>
      <c r="J1001" s="90" t="s">
        <v>628</v>
      </c>
      <c r="K1001" s="476">
        <v>25</v>
      </c>
      <c r="L1001" s="471"/>
      <c r="M1001" s="50"/>
    </row>
    <row r="1002" spans="2:13" ht="26.25">
      <c r="B1002" s="409"/>
      <c r="C1002" s="444"/>
      <c r="D1002" s="42" t="s">
        <v>560</v>
      </c>
      <c r="E1002" s="259">
        <v>7500</v>
      </c>
      <c r="F1002" s="22"/>
      <c r="G1002" s="46">
        <v>2017</v>
      </c>
      <c r="H1002" s="102"/>
      <c r="I1002" s="102"/>
      <c r="J1002" s="90" t="s">
        <v>756</v>
      </c>
      <c r="K1002" s="476"/>
      <c r="L1002" s="471"/>
      <c r="M1002" s="50"/>
    </row>
    <row r="1003" spans="2:13" ht="12.75">
      <c r="B1003" s="409"/>
      <c r="C1003" s="444"/>
      <c r="D1003" s="42" t="s">
        <v>604</v>
      </c>
      <c r="E1003" s="259">
        <v>12000</v>
      </c>
      <c r="F1003" s="22"/>
      <c r="G1003" s="46">
        <v>2017</v>
      </c>
      <c r="H1003" s="102"/>
      <c r="I1003" s="102"/>
      <c r="J1003" s="38" t="s">
        <v>623</v>
      </c>
      <c r="K1003" s="476"/>
      <c r="L1003" s="471"/>
      <c r="M1003" s="50"/>
    </row>
    <row r="1004" spans="2:13" ht="12.75">
      <c r="B1004" s="409"/>
      <c r="C1004" s="444"/>
      <c r="D1004" s="107" t="s">
        <v>242</v>
      </c>
      <c r="E1004" s="183">
        <v>22589</v>
      </c>
      <c r="F1004" s="427" t="s">
        <v>619</v>
      </c>
      <c r="G1004" s="428"/>
      <c r="H1004" s="428"/>
      <c r="I1004" s="429"/>
      <c r="J1004" s="38" t="s">
        <v>624</v>
      </c>
      <c r="K1004" s="476"/>
      <c r="L1004" s="471"/>
      <c r="M1004" s="50"/>
    </row>
    <row r="1005" spans="2:13" ht="12.75">
      <c r="B1005" s="409"/>
      <c r="C1005" s="444"/>
      <c r="D1005" s="107" t="s">
        <v>243</v>
      </c>
      <c r="E1005" s="21"/>
      <c r="F1005" s="22"/>
      <c r="G1005" s="46"/>
      <c r="H1005" s="102"/>
      <c r="I1005" s="102"/>
      <c r="J1005" s="38" t="s">
        <v>625</v>
      </c>
      <c r="K1005" s="476"/>
      <c r="L1005" s="471"/>
      <c r="M1005" s="50"/>
    </row>
    <row r="1006" spans="2:13" ht="12.75">
      <c r="B1006" s="409"/>
      <c r="C1006" s="444"/>
      <c r="D1006" s="42"/>
      <c r="E1006" s="21"/>
      <c r="F1006" s="22"/>
      <c r="G1006" s="22"/>
      <c r="H1006" s="102"/>
      <c r="I1006" s="102"/>
      <c r="J1006" s="38"/>
      <c r="K1006" s="476"/>
      <c r="L1006" s="471"/>
      <c r="M1006" s="50"/>
    </row>
    <row r="1007" spans="2:13" ht="13.5" thickBot="1">
      <c r="B1007" s="409"/>
      <c r="C1007" s="444"/>
      <c r="D1007" s="42"/>
      <c r="E1007" s="21"/>
      <c r="F1007" s="22"/>
      <c r="G1007" s="22"/>
      <c r="H1007" s="102"/>
      <c r="I1007" s="102"/>
      <c r="J1007" s="38"/>
      <c r="K1007" s="476"/>
      <c r="L1007" s="471"/>
      <c r="M1007" s="50"/>
    </row>
    <row r="1008" spans="2:13" ht="13.5" thickBot="1">
      <c r="B1008" s="410"/>
      <c r="C1008" s="288"/>
      <c r="D1008" s="314"/>
      <c r="E1008" s="166">
        <f>SUM(E1000:E1007)</f>
        <v>192630</v>
      </c>
      <c r="F1008" s="289"/>
      <c r="G1008" s="289"/>
      <c r="H1008" s="359"/>
      <c r="I1008" s="360"/>
      <c r="J1008" s="300"/>
      <c r="K1008" s="242"/>
      <c r="L1008" s="240"/>
      <c r="M1008" s="50"/>
    </row>
    <row r="1009" spans="2:13" ht="26.25">
      <c r="B1009" s="514">
        <v>103</v>
      </c>
      <c r="C1009" s="444" t="s">
        <v>105</v>
      </c>
      <c r="D1009" s="40" t="s">
        <v>527</v>
      </c>
      <c r="E1009" s="113">
        <v>24580</v>
      </c>
      <c r="F1009" s="46"/>
      <c r="G1009" s="46">
        <v>2017</v>
      </c>
      <c r="H1009" s="46"/>
      <c r="I1009" s="46"/>
      <c r="J1009" s="38"/>
      <c r="K1009" s="476">
        <v>26</v>
      </c>
      <c r="L1009" s="471" t="s">
        <v>757</v>
      </c>
      <c r="M1009" s="50"/>
    </row>
    <row r="1010" spans="2:13" ht="12.75">
      <c r="B1010" s="514"/>
      <c r="C1010" s="444"/>
      <c r="D1010" s="12" t="s">
        <v>138</v>
      </c>
      <c r="E1010" s="7">
        <v>90488</v>
      </c>
      <c r="F1010" s="99"/>
      <c r="G1010" s="32">
        <v>2017</v>
      </c>
      <c r="H1010" s="46"/>
      <c r="I1010" s="46"/>
      <c r="J1010" s="38" t="s">
        <v>621</v>
      </c>
      <c r="K1010" s="476"/>
      <c r="L1010" s="471"/>
      <c r="M1010" s="50"/>
    </row>
    <row r="1011" spans="2:13" ht="12.75">
      <c r="B1011" s="514"/>
      <c r="C1011" s="444"/>
      <c r="D1011" s="6" t="s">
        <v>421</v>
      </c>
      <c r="E1011" s="7">
        <v>22500</v>
      </c>
      <c r="F1011" s="99"/>
      <c r="G1011" s="32">
        <v>2017</v>
      </c>
      <c r="H1011" s="46"/>
      <c r="I1011" s="46"/>
      <c r="J1011" s="38" t="s">
        <v>628</v>
      </c>
      <c r="K1011" s="476"/>
      <c r="L1011" s="471"/>
      <c r="M1011" s="50"/>
    </row>
    <row r="1012" spans="2:13" ht="12.75">
      <c r="B1012" s="514"/>
      <c r="C1012" s="444"/>
      <c r="D1012" s="6" t="s">
        <v>528</v>
      </c>
      <c r="E1012" s="7">
        <v>15800</v>
      </c>
      <c r="F1012" s="32"/>
      <c r="G1012" s="32">
        <v>2017</v>
      </c>
      <c r="H1012" s="32"/>
      <c r="I1012" s="32"/>
      <c r="J1012" s="38" t="s">
        <v>756</v>
      </c>
      <c r="K1012" s="476"/>
      <c r="L1012" s="471"/>
      <c r="M1012" s="50"/>
    </row>
    <row r="1013" spans="2:13" ht="12.75">
      <c r="B1013" s="514"/>
      <c r="C1013" s="444"/>
      <c r="D1013" s="42" t="s">
        <v>529</v>
      </c>
      <c r="E1013" s="34">
        <v>148520</v>
      </c>
      <c r="F1013" s="32"/>
      <c r="G1013" s="32">
        <v>2017</v>
      </c>
      <c r="H1013" s="32"/>
      <c r="I1013" s="32"/>
      <c r="J1013" s="38" t="s">
        <v>623</v>
      </c>
      <c r="K1013" s="476"/>
      <c r="L1013" s="471"/>
      <c r="M1013" s="50"/>
    </row>
    <row r="1014" spans="2:13" ht="12.75">
      <c r="B1014" s="514"/>
      <c r="C1014" s="444"/>
      <c r="D1014" s="42" t="s">
        <v>342</v>
      </c>
      <c r="E1014" s="34">
        <v>21660</v>
      </c>
      <c r="F1014" s="89"/>
      <c r="G1014" s="89">
        <v>2017</v>
      </c>
      <c r="H1014" s="180"/>
      <c r="I1014" s="89"/>
      <c r="J1014" s="38" t="s">
        <v>624</v>
      </c>
      <c r="K1014" s="476"/>
      <c r="L1014" s="471"/>
      <c r="M1014" s="50"/>
    </row>
    <row r="1015" spans="2:13" ht="12.75">
      <c r="B1015" s="512"/>
      <c r="C1015" s="444"/>
      <c r="D1015" s="107" t="s">
        <v>242</v>
      </c>
      <c r="E1015" s="138">
        <v>18500</v>
      </c>
      <c r="F1015" s="427" t="s">
        <v>619</v>
      </c>
      <c r="G1015" s="428"/>
      <c r="H1015" s="428"/>
      <c r="I1015" s="429"/>
      <c r="J1015" s="38" t="s">
        <v>625</v>
      </c>
      <c r="K1015" s="476"/>
      <c r="L1015" s="471"/>
      <c r="M1015" s="50"/>
    </row>
    <row r="1016" spans="2:13" ht="13.5" thickBot="1">
      <c r="B1016" s="512"/>
      <c r="C1016" s="444"/>
      <c r="D1016" s="107" t="s">
        <v>243</v>
      </c>
      <c r="E1016" s="138"/>
      <c r="F1016" s="191"/>
      <c r="G1016" s="186"/>
      <c r="H1016" s="181"/>
      <c r="I1016" s="186"/>
      <c r="J1016" s="38"/>
      <c r="K1016" s="476"/>
      <c r="L1016" s="471"/>
      <c r="M1016" s="50"/>
    </row>
    <row r="1017" spans="2:13" ht="13.5" thickBot="1">
      <c r="B1017" s="510"/>
      <c r="C1017" s="288" t="s">
        <v>22</v>
      </c>
      <c r="D1017" s="314"/>
      <c r="E1017" s="166">
        <f>SUM(E1009:E1016)</f>
        <v>342048</v>
      </c>
      <c r="F1017" s="289"/>
      <c r="G1017" s="289"/>
      <c r="H1017" s="289"/>
      <c r="I1017" s="271"/>
      <c r="J1017" s="300"/>
      <c r="K1017" s="477"/>
      <c r="L1017" s="472"/>
      <c r="M1017" s="50"/>
    </row>
    <row r="1018" spans="2:13" ht="12.75">
      <c r="B1018" s="408">
        <v>104</v>
      </c>
      <c r="C1018" s="443" t="s">
        <v>152</v>
      </c>
      <c r="D1018" s="243" t="s">
        <v>598</v>
      </c>
      <c r="E1018" s="352">
        <v>50954</v>
      </c>
      <c r="F1018" s="248"/>
      <c r="G1018" s="355">
        <v>2017</v>
      </c>
      <c r="H1018" s="248"/>
      <c r="I1018" s="248"/>
      <c r="J1018" s="37" t="s">
        <v>621</v>
      </c>
      <c r="K1018" s="475">
        <v>15</v>
      </c>
      <c r="L1018" s="481" t="s">
        <v>760</v>
      </c>
      <c r="M1018" s="50"/>
    </row>
    <row r="1019" spans="2:13" ht="12.75">
      <c r="B1019" s="409"/>
      <c r="C1019" s="444"/>
      <c r="D1019" s="42" t="s">
        <v>427</v>
      </c>
      <c r="E1019" s="259">
        <v>14865</v>
      </c>
      <c r="F1019" s="22"/>
      <c r="G1019" s="357" t="s">
        <v>610</v>
      </c>
      <c r="H1019" s="22"/>
      <c r="I1019" s="22"/>
      <c r="J1019" s="38" t="s">
        <v>628</v>
      </c>
      <c r="K1019" s="476"/>
      <c r="L1019" s="471"/>
      <c r="M1019" s="50"/>
    </row>
    <row r="1020" spans="2:13" ht="12.75">
      <c r="B1020" s="409"/>
      <c r="C1020" s="444"/>
      <c r="D1020" s="42" t="s">
        <v>599</v>
      </c>
      <c r="E1020" s="259">
        <v>20000</v>
      </c>
      <c r="F1020" s="22"/>
      <c r="G1020" s="357" t="s">
        <v>610</v>
      </c>
      <c r="H1020" s="22"/>
      <c r="I1020" s="22"/>
      <c r="J1020" s="38" t="s">
        <v>758</v>
      </c>
      <c r="K1020" s="476"/>
      <c r="L1020" s="471"/>
      <c r="M1020" s="50"/>
    </row>
    <row r="1021" spans="2:13" ht="26.25">
      <c r="B1021" s="409"/>
      <c r="C1021" s="444"/>
      <c r="D1021" s="42" t="s">
        <v>600</v>
      </c>
      <c r="E1021" s="259">
        <v>38000</v>
      </c>
      <c r="F1021" s="22"/>
      <c r="G1021" s="357" t="s">
        <v>610</v>
      </c>
      <c r="H1021" s="22"/>
      <c r="I1021" s="22"/>
      <c r="J1021" s="380" t="s">
        <v>759</v>
      </c>
      <c r="K1021" s="476"/>
      <c r="L1021" s="471"/>
      <c r="M1021" s="50"/>
    </row>
    <row r="1022" spans="2:13" ht="12.75">
      <c r="B1022" s="409"/>
      <c r="C1022" s="444"/>
      <c r="D1022" s="42" t="s">
        <v>601</v>
      </c>
      <c r="E1022" s="259">
        <v>35000</v>
      </c>
      <c r="F1022" s="22"/>
      <c r="G1022" s="357" t="s">
        <v>610</v>
      </c>
      <c r="H1022" s="22"/>
      <c r="I1022" s="22"/>
      <c r="J1022" s="38" t="s">
        <v>624</v>
      </c>
      <c r="K1022" s="476"/>
      <c r="L1022" s="471"/>
      <c r="M1022" s="50"/>
    </row>
    <row r="1023" spans="2:13" ht="26.25">
      <c r="B1023" s="409"/>
      <c r="C1023" s="444"/>
      <c r="D1023" s="42" t="s">
        <v>602</v>
      </c>
      <c r="E1023" s="259">
        <v>45000</v>
      </c>
      <c r="F1023" s="22"/>
      <c r="G1023" s="357" t="s">
        <v>610</v>
      </c>
      <c r="H1023" s="22"/>
      <c r="I1023" s="22"/>
      <c r="J1023" s="90" t="s">
        <v>625</v>
      </c>
      <c r="K1023" s="476"/>
      <c r="L1023" s="471"/>
      <c r="M1023" s="50"/>
    </row>
    <row r="1024" spans="2:13" ht="26.25">
      <c r="B1024" s="409"/>
      <c r="C1024" s="444"/>
      <c r="D1024" s="97" t="s">
        <v>162</v>
      </c>
      <c r="E1024" s="259">
        <v>20000</v>
      </c>
      <c r="F1024" s="22"/>
      <c r="G1024" s="357" t="s">
        <v>610</v>
      </c>
      <c r="H1024" s="22"/>
      <c r="I1024" s="22"/>
      <c r="J1024" s="38"/>
      <c r="K1024" s="476"/>
      <c r="L1024" s="471"/>
      <c r="M1024" s="50"/>
    </row>
    <row r="1025" spans="2:13" ht="12.75">
      <c r="B1025" s="409"/>
      <c r="C1025" s="444"/>
      <c r="D1025" s="42" t="s">
        <v>338</v>
      </c>
      <c r="E1025" s="259">
        <v>15000</v>
      </c>
      <c r="F1025" s="22"/>
      <c r="G1025" s="357" t="s">
        <v>610</v>
      </c>
      <c r="H1025" s="22"/>
      <c r="I1025" s="22"/>
      <c r="J1025" s="38"/>
      <c r="K1025" s="476"/>
      <c r="L1025" s="471"/>
      <c r="M1025" s="50"/>
    </row>
    <row r="1026" spans="2:13" ht="12.75">
      <c r="B1026" s="409"/>
      <c r="C1026" s="444"/>
      <c r="D1026" s="107" t="s">
        <v>242</v>
      </c>
      <c r="E1026" s="259">
        <v>31544</v>
      </c>
      <c r="F1026" s="452" t="s">
        <v>619</v>
      </c>
      <c r="G1026" s="453"/>
      <c r="H1026" s="453"/>
      <c r="I1026" s="454"/>
      <c r="J1026" s="38"/>
      <c r="K1026" s="476"/>
      <c r="L1026" s="471"/>
      <c r="M1026" s="50"/>
    </row>
    <row r="1027" spans="2:13" ht="12.75">
      <c r="B1027" s="409"/>
      <c r="C1027" s="444"/>
      <c r="D1027" s="107" t="s">
        <v>243</v>
      </c>
      <c r="E1027" s="259"/>
      <c r="F1027" s="22"/>
      <c r="G1027" s="356"/>
      <c r="H1027" s="22"/>
      <c r="I1027" s="22"/>
      <c r="J1027" s="38"/>
      <c r="K1027" s="476"/>
      <c r="L1027" s="471"/>
      <c r="M1027" s="50"/>
    </row>
    <row r="1028" spans="2:13" ht="12.75">
      <c r="B1028" s="409"/>
      <c r="C1028" s="444"/>
      <c r="D1028" s="42"/>
      <c r="E1028" s="21"/>
      <c r="F1028" s="22"/>
      <c r="G1028" s="356"/>
      <c r="H1028" s="22"/>
      <c r="I1028" s="22"/>
      <c r="J1028" s="38"/>
      <c r="K1028" s="476"/>
      <c r="L1028" s="471"/>
      <c r="M1028" s="50"/>
    </row>
    <row r="1029" spans="2:13" ht="13.5" thickBot="1">
      <c r="B1029" s="409"/>
      <c r="C1029" s="444"/>
      <c r="D1029" s="42"/>
      <c r="E1029" s="21"/>
      <c r="F1029" s="22"/>
      <c r="G1029" s="22"/>
      <c r="H1029" s="22"/>
      <c r="I1029" s="22"/>
      <c r="J1029" s="38"/>
      <c r="K1029" s="476"/>
      <c r="L1029" s="471"/>
      <c r="M1029" s="50"/>
    </row>
    <row r="1030" spans="2:13" ht="13.5" thickBot="1">
      <c r="B1030" s="410"/>
      <c r="C1030" s="288" t="s">
        <v>22</v>
      </c>
      <c r="D1030" s="314"/>
      <c r="E1030" s="166">
        <f>SUM(E1018:E1026)</f>
        <v>270363</v>
      </c>
      <c r="F1030" s="289"/>
      <c r="G1030" s="289"/>
      <c r="H1030" s="289"/>
      <c r="I1030" s="271"/>
      <c r="J1030" s="300" t="s">
        <v>136</v>
      </c>
      <c r="K1030" s="242"/>
      <c r="L1030" s="472"/>
      <c r="M1030" s="50"/>
    </row>
    <row r="1031" spans="2:13" ht="39">
      <c r="B1031" s="514">
        <v>105</v>
      </c>
      <c r="C1031" s="443" t="s">
        <v>85</v>
      </c>
      <c r="D1031" s="17" t="s">
        <v>532</v>
      </c>
      <c r="E1031" s="18">
        <v>21580</v>
      </c>
      <c r="F1031" s="46"/>
      <c r="G1031" s="46">
        <v>2017</v>
      </c>
      <c r="H1031" s="46"/>
      <c r="I1031" s="46"/>
      <c r="J1031" s="37" t="s">
        <v>762</v>
      </c>
      <c r="K1031" s="476">
        <v>40</v>
      </c>
      <c r="L1031" s="471" t="s">
        <v>761</v>
      </c>
      <c r="M1031" s="50"/>
    </row>
    <row r="1032" spans="2:13" ht="12.75">
      <c r="B1032" s="509"/>
      <c r="C1032" s="444"/>
      <c r="D1032" s="12" t="s">
        <v>449</v>
      </c>
      <c r="E1032" s="7">
        <v>51200</v>
      </c>
      <c r="F1032" s="32"/>
      <c r="G1032" s="32">
        <v>2017</v>
      </c>
      <c r="H1032" s="32"/>
      <c r="I1032" s="32"/>
      <c r="J1032" s="38" t="s">
        <v>701</v>
      </c>
      <c r="K1032" s="476"/>
      <c r="L1032" s="471"/>
      <c r="M1032" s="50"/>
    </row>
    <row r="1033" spans="2:13" ht="12.75">
      <c r="B1033" s="509"/>
      <c r="C1033" s="444"/>
      <c r="D1033" s="11" t="s">
        <v>530</v>
      </c>
      <c r="E1033" s="47">
        <v>2200</v>
      </c>
      <c r="F1033" s="32"/>
      <c r="G1033" s="32">
        <v>2017</v>
      </c>
      <c r="H1033" s="32"/>
      <c r="I1033" s="32"/>
      <c r="J1033" s="38" t="s">
        <v>623</v>
      </c>
      <c r="K1033" s="476"/>
      <c r="L1033" s="471"/>
      <c r="M1033" s="50"/>
    </row>
    <row r="1034" spans="2:13" ht="12.75">
      <c r="B1034" s="509"/>
      <c r="C1034" s="444"/>
      <c r="D1034" s="11" t="s">
        <v>533</v>
      </c>
      <c r="E1034" s="47">
        <v>7500</v>
      </c>
      <c r="F1034" s="32"/>
      <c r="G1034" s="32">
        <v>2017</v>
      </c>
      <c r="H1034" s="32"/>
      <c r="I1034" s="32"/>
      <c r="J1034" s="38" t="s">
        <v>624</v>
      </c>
      <c r="K1034" s="476"/>
      <c r="L1034" s="471"/>
      <c r="M1034" s="50"/>
    </row>
    <row r="1035" spans="2:13" ht="12.75">
      <c r="B1035" s="509"/>
      <c r="C1035" s="444"/>
      <c r="D1035" s="42" t="s">
        <v>245</v>
      </c>
      <c r="E1035" s="18">
        <v>59800</v>
      </c>
      <c r="F1035" s="32"/>
      <c r="G1035" s="32">
        <v>2017</v>
      </c>
      <c r="H1035" s="32"/>
      <c r="I1035" s="32"/>
      <c r="J1035" s="38" t="s">
        <v>625</v>
      </c>
      <c r="K1035" s="476"/>
      <c r="L1035" s="471"/>
      <c r="M1035" s="50"/>
    </row>
    <row r="1036" spans="2:13" ht="26.25">
      <c r="B1036" s="509"/>
      <c r="C1036" s="444"/>
      <c r="D1036" s="6" t="s">
        <v>226</v>
      </c>
      <c r="E1036" s="47">
        <v>9747</v>
      </c>
      <c r="F1036" s="106"/>
      <c r="G1036" s="96">
        <v>2017</v>
      </c>
      <c r="H1036" s="106"/>
      <c r="I1036" s="11"/>
      <c r="J1036" s="85"/>
      <c r="K1036" s="476"/>
      <c r="L1036" s="471"/>
      <c r="M1036" s="50"/>
    </row>
    <row r="1037" spans="2:13" ht="12.75">
      <c r="B1037" s="512"/>
      <c r="C1037" s="444"/>
      <c r="D1037" s="107" t="s">
        <v>242</v>
      </c>
      <c r="E1037" s="183">
        <v>61375</v>
      </c>
      <c r="F1037" s="424" t="s">
        <v>619</v>
      </c>
      <c r="G1037" s="425"/>
      <c r="H1037" s="425"/>
      <c r="I1037" s="426"/>
      <c r="K1037" s="476"/>
      <c r="L1037" s="471"/>
      <c r="M1037" s="50"/>
    </row>
    <row r="1038" spans="2:13" ht="12.75">
      <c r="B1038" s="512"/>
      <c r="C1038" s="444"/>
      <c r="D1038" s="107" t="s">
        <v>243</v>
      </c>
      <c r="E1038" s="183"/>
      <c r="F1038" s="184"/>
      <c r="G1038" s="184"/>
      <c r="H1038" s="48"/>
      <c r="I1038" s="48"/>
      <c r="K1038" s="476"/>
      <c r="L1038" s="471"/>
      <c r="M1038" s="50"/>
    </row>
    <row r="1039" spans="2:13" ht="14.25" thickBot="1">
      <c r="B1039" s="512"/>
      <c r="C1039" s="455"/>
      <c r="D1039" s="107" t="s">
        <v>588</v>
      </c>
      <c r="E1039" s="204">
        <v>38877</v>
      </c>
      <c r="F1039" s="184"/>
      <c r="G1039" s="184"/>
      <c r="H1039" s="48"/>
      <c r="I1039" s="48"/>
      <c r="K1039" s="476"/>
      <c r="L1039" s="471"/>
      <c r="M1039" s="50"/>
    </row>
    <row r="1040" spans="2:13" ht="13.5" thickBot="1">
      <c r="B1040" s="513"/>
      <c r="C1040" s="288" t="s">
        <v>22</v>
      </c>
      <c r="D1040" s="314"/>
      <c r="E1040" s="166">
        <f>SUM(E1031:E1039)</f>
        <v>252279</v>
      </c>
      <c r="F1040" s="289"/>
      <c r="G1040" s="289"/>
      <c r="H1040" s="289"/>
      <c r="I1040" s="271"/>
      <c r="J1040" s="300"/>
      <c r="K1040" s="477"/>
      <c r="L1040" s="472"/>
      <c r="M1040" s="50"/>
    </row>
    <row r="1041" spans="2:13" ht="12.75">
      <c r="B1041" s="508">
        <v>106</v>
      </c>
      <c r="C1041" s="443" t="s">
        <v>86</v>
      </c>
      <c r="D1041" s="23"/>
      <c r="E1041" s="28"/>
      <c r="F1041" s="8"/>
      <c r="G1041" s="19"/>
      <c r="H1041" s="46"/>
      <c r="I1041" s="46"/>
      <c r="J1041" s="38" t="s">
        <v>621</v>
      </c>
      <c r="K1041" s="475">
        <v>17</v>
      </c>
      <c r="L1041" s="481" t="s">
        <v>763</v>
      </c>
      <c r="M1041" s="50"/>
    </row>
    <row r="1042" spans="2:13" ht="12.75">
      <c r="B1042" s="514"/>
      <c r="C1042" s="444"/>
      <c r="D1042" s="23" t="s">
        <v>208</v>
      </c>
      <c r="E1042" s="28">
        <v>3200</v>
      </c>
      <c r="F1042" s="8"/>
      <c r="G1042" s="8">
        <v>2017</v>
      </c>
      <c r="H1042" s="46"/>
      <c r="I1042" s="46"/>
      <c r="J1042" s="38" t="s">
        <v>628</v>
      </c>
      <c r="K1042" s="476"/>
      <c r="L1042" s="471"/>
      <c r="M1042" s="50"/>
    </row>
    <row r="1043" spans="2:13" ht="12.75">
      <c r="B1043" s="514"/>
      <c r="C1043" s="444"/>
      <c r="D1043" s="104" t="s">
        <v>192</v>
      </c>
      <c r="E1043" s="113">
        <v>2400</v>
      </c>
      <c r="F1043" s="96"/>
      <c r="G1043" s="32">
        <v>2017</v>
      </c>
      <c r="H1043" s="32"/>
      <c r="I1043" s="32"/>
      <c r="J1043" s="38" t="s">
        <v>764</v>
      </c>
      <c r="K1043" s="476"/>
      <c r="L1043" s="471"/>
      <c r="M1043" s="50"/>
    </row>
    <row r="1044" spans="2:13" ht="26.25">
      <c r="B1044" s="514"/>
      <c r="C1044" s="444"/>
      <c r="D1044" s="104" t="s">
        <v>211</v>
      </c>
      <c r="E1044" s="113">
        <v>1200</v>
      </c>
      <c r="F1044" s="96"/>
      <c r="G1044" s="32">
        <v>2017</v>
      </c>
      <c r="H1044" s="32"/>
      <c r="I1044" s="32"/>
      <c r="J1044" s="380" t="s">
        <v>623</v>
      </c>
      <c r="K1044" s="476"/>
      <c r="L1044" s="471"/>
      <c r="M1044" s="50"/>
    </row>
    <row r="1045" spans="2:13" ht="12.75">
      <c r="B1045" s="514"/>
      <c r="C1045" s="444"/>
      <c r="D1045" s="104" t="s">
        <v>231</v>
      </c>
      <c r="E1045" s="113">
        <v>5550</v>
      </c>
      <c r="F1045" s="96"/>
      <c r="G1045" s="32">
        <v>2017</v>
      </c>
      <c r="H1045" s="32"/>
      <c r="I1045" s="32"/>
      <c r="J1045" s="38" t="s">
        <v>624</v>
      </c>
      <c r="K1045" s="476"/>
      <c r="L1045" s="471"/>
      <c r="M1045" s="50"/>
    </row>
    <row r="1046" spans="2:13" ht="12.75">
      <c r="B1046" s="509"/>
      <c r="C1046" s="444"/>
      <c r="D1046" s="6" t="s">
        <v>233</v>
      </c>
      <c r="E1046" s="47">
        <v>5500</v>
      </c>
      <c r="F1046" s="89"/>
      <c r="G1046" s="32">
        <v>2017</v>
      </c>
      <c r="H1046" s="89"/>
      <c r="I1046" s="32"/>
      <c r="J1046" s="38" t="s">
        <v>625</v>
      </c>
      <c r="K1046" s="476"/>
      <c r="L1046" s="471"/>
      <c r="M1046" s="50"/>
    </row>
    <row r="1047" spans="2:13" ht="12.75">
      <c r="B1047" s="512"/>
      <c r="C1047" s="444"/>
      <c r="D1047" s="107" t="s">
        <v>242</v>
      </c>
      <c r="E1047" s="183">
        <v>72100</v>
      </c>
      <c r="F1047" s="427" t="s">
        <v>619</v>
      </c>
      <c r="G1047" s="428"/>
      <c r="H1047" s="428"/>
      <c r="I1047" s="429"/>
      <c r="J1047" s="38"/>
      <c r="K1047" s="476"/>
      <c r="L1047" s="471"/>
      <c r="M1047" s="50"/>
    </row>
    <row r="1048" spans="2:13" ht="13.5" thickBot="1">
      <c r="B1048" s="512"/>
      <c r="C1048" s="444"/>
      <c r="D1048" s="107" t="s">
        <v>243</v>
      </c>
      <c r="E1048" s="183"/>
      <c r="F1048" s="186"/>
      <c r="G1048" s="186"/>
      <c r="H1048" s="186"/>
      <c r="I1048" s="45"/>
      <c r="J1048" s="38"/>
      <c r="K1048" s="476"/>
      <c r="L1048" s="471"/>
      <c r="M1048" s="50"/>
    </row>
    <row r="1049" spans="2:13" ht="13.5" thickBot="1">
      <c r="B1049" s="510"/>
      <c r="C1049" s="288" t="s">
        <v>22</v>
      </c>
      <c r="D1049" s="314"/>
      <c r="E1049" s="166">
        <f>SUM(E1041:E1048)</f>
        <v>89950</v>
      </c>
      <c r="F1049" s="317"/>
      <c r="G1049" s="317"/>
      <c r="H1049" s="317"/>
      <c r="I1049" s="271"/>
      <c r="J1049" s="300"/>
      <c r="K1049" s="477"/>
      <c r="L1049" s="472"/>
      <c r="M1049" s="50"/>
    </row>
    <row r="1050" spans="2:13" ht="12.75">
      <c r="B1050" s="514">
        <v>107</v>
      </c>
      <c r="C1050" s="446" t="s">
        <v>115</v>
      </c>
      <c r="D1050" s="6" t="s">
        <v>441</v>
      </c>
      <c r="E1050" s="7">
        <v>11200</v>
      </c>
      <c r="F1050" s="32"/>
      <c r="G1050" s="32">
        <v>2017</v>
      </c>
      <c r="H1050" s="32"/>
      <c r="I1050" s="32"/>
      <c r="J1050" s="37" t="s">
        <v>621</v>
      </c>
      <c r="K1050" s="475">
        <v>35</v>
      </c>
      <c r="L1050" s="481" t="s">
        <v>626</v>
      </c>
      <c r="M1050" s="50"/>
    </row>
    <row r="1051" spans="2:13" ht="12.75">
      <c r="B1051" s="509"/>
      <c r="C1051" s="447"/>
      <c r="D1051" s="11" t="s">
        <v>501</v>
      </c>
      <c r="E1051" s="47">
        <v>2500</v>
      </c>
      <c r="F1051" s="96"/>
      <c r="G1051" s="96">
        <v>2017</v>
      </c>
      <c r="H1051" s="32"/>
      <c r="I1051" s="32"/>
      <c r="J1051" s="38" t="s">
        <v>628</v>
      </c>
      <c r="K1051" s="476"/>
      <c r="L1051" s="471"/>
      <c r="M1051" s="50"/>
    </row>
    <row r="1052" spans="2:13" ht="12.75">
      <c r="B1052" s="509"/>
      <c r="C1052" s="447"/>
      <c r="D1052" s="11" t="s">
        <v>209</v>
      </c>
      <c r="E1052" s="47">
        <v>11520</v>
      </c>
      <c r="F1052" s="96"/>
      <c r="G1052" s="96">
        <v>2017</v>
      </c>
      <c r="H1052" s="32"/>
      <c r="I1052" s="32"/>
      <c r="J1052" s="38" t="s">
        <v>667</v>
      </c>
      <c r="K1052" s="476"/>
      <c r="L1052" s="471"/>
      <c r="M1052" s="50"/>
    </row>
    <row r="1053" spans="2:13" ht="12.75">
      <c r="B1053" s="509"/>
      <c r="C1053" s="447"/>
      <c r="D1053" s="6" t="s">
        <v>534</v>
      </c>
      <c r="E1053" s="7">
        <v>8500</v>
      </c>
      <c r="F1053" s="89"/>
      <c r="G1053" s="32">
        <v>2017</v>
      </c>
      <c r="H1053" s="106"/>
      <c r="I1053" s="32"/>
      <c r="J1053" s="38" t="s">
        <v>623</v>
      </c>
      <c r="K1053" s="476"/>
      <c r="L1053" s="471"/>
      <c r="M1053" s="50"/>
    </row>
    <row r="1054" spans="2:13" ht="12.75">
      <c r="B1054" s="509"/>
      <c r="C1054" s="447"/>
      <c r="D1054" s="6" t="s">
        <v>342</v>
      </c>
      <c r="E1054" s="7">
        <v>12996</v>
      </c>
      <c r="F1054" s="89"/>
      <c r="G1054" s="32">
        <v>2017</v>
      </c>
      <c r="H1054" s="106"/>
      <c r="I1054" s="96"/>
      <c r="J1054" s="38" t="s">
        <v>624</v>
      </c>
      <c r="K1054" s="476"/>
      <c r="L1054" s="471"/>
      <c r="M1054" s="50"/>
    </row>
    <row r="1055" spans="2:13" ht="12.75">
      <c r="B1055" s="509"/>
      <c r="C1055" s="448"/>
      <c r="D1055" s="97" t="s">
        <v>228</v>
      </c>
      <c r="E1055" s="34">
        <v>15000</v>
      </c>
      <c r="F1055" s="186"/>
      <c r="G1055" s="45">
        <v>2017</v>
      </c>
      <c r="H1055" s="133"/>
      <c r="I1055" s="96"/>
      <c r="J1055" s="38" t="s">
        <v>625</v>
      </c>
      <c r="K1055" s="476"/>
      <c r="L1055" s="471"/>
      <c r="M1055" s="50"/>
    </row>
    <row r="1056" spans="2:13" ht="12.75">
      <c r="B1056" s="509"/>
      <c r="C1056" s="448"/>
      <c r="D1056" s="260" t="s">
        <v>176</v>
      </c>
      <c r="E1056" s="34">
        <v>23729</v>
      </c>
      <c r="F1056" s="186"/>
      <c r="G1056" s="45">
        <v>2017</v>
      </c>
      <c r="H1056" s="133"/>
      <c r="I1056" s="96"/>
      <c r="J1056" s="38"/>
      <c r="K1056" s="476"/>
      <c r="L1056" s="471"/>
      <c r="M1056" s="50"/>
    </row>
    <row r="1057" spans="2:13" ht="12.75">
      <c r="B1057" s="509"/>
      <c r="C1057" s="448"/>
      <c r="D1057" s="42" t="s">
        <v>232</v>
      </c>
      <c r="E1057" s="34">
        <v>6500</v>
      </c>
      <c r="F1057" s="186"/>
      <c r="G1057" s="45">
        <v>2017</v>
      </c>
      <c r="H1057" s="133"/>
      <c r="I1057" s="96"/>
      <c r="J1057" s="38"/>
      <c r="K1057" s="476"/>
      <c r="L1057" s="471"/>
      <c r="M1057" s="50"/>
    </row>
    <row r="1058" spans="2:13" ht="12.75">
      <c r="B1058" s="509"/>
      <c r="C1058" s="448"/>
      <c r="D1058" s="260" t="s">
        <v>233</v>
      </c>
      <c r="E1058" s="34">
        <v>3500</v>
      </c>
      <c r="F1058" s="186"/>
      <c r="G1058" s="186">
        <v>2017</v>
      </c>
      <c r="H1058" s="133"/>
      <c r="I1058" s="96"/>
      <c r="J1058" s="38"/>
      <c r="K1058" s="476"/>
      <c r="L1058" s="471"/>
      <c r="M1058" s="50"/>
    </row>
    <row r="1059" spans="2:13" ht="12.75">
      <c r="B1059" s="509"/>
      <c r="C1059" s="448"/>
      <c r="D1059" s="294" t="s">
        <v>242</v>
      </c>
      <c r="E1059" s="138">
        <v>11800</v>
      </c>
      <c r="F1059" s="427" t="s">
        <v>619</v>
      </c>
      <c r="G1059" s="428"/>
      <c r="H1059" s="428"/>
      <c r="I1059" s="429"/>
      <c r="J1059" s="38"/>
      <c r="K1059" s="476"/>
      <c r="L1059" s="471"/>
      <c r="M1059" s="50"/>
    </row>
    <row r="1060" spans="2:13" ht="13.5" thickBot="1">
      <c r="B1060" s="509"/>
      <c r="C1060" s="448"/>
      <c r="D1060" s="107" t="s">
        <v>243</v>
      </c>
      <c r="E1060" s="138"/>
      <c r="F1060" s="186"/>
      <c r="G1060" s="186"/>
      <c r="H1060" s="133"/>
      <c r="I1060" s="189"/>
      <c r="J1060" s="38"/>
      <c r="K1060" s="476"/>
      <c r="L1060" s="471"/>
      <c r="M1060" s="50"/>
    </row>
    <row r="1061" spans="2:13" ht="13.5" thickBot="1">
      <c r="B1061" s="513"/>
      <c r="C1061" s="288" t="s">
        <v>22</v>
      </c>
      <c r="D1061" s="315"/>
      <c r="E1061" s="166">
        <f>SUM(E1050:E1060)</f>
        <v>107245</v>
      </c>
      <c r="F1061" s="289"/>
      <c r="G1061" s="289"/>
      <c r="H1061" s="289"/>
      <c r="I1061" s="271"/>
      <c r="J1061" s="300"/>
      <c r="K1061" s="477"/>
      <c r="L1061" s="472"/>
      <c r="M1061" s="50"/>
    </row>
    <row r="1062" spans="2:13" ht="12.75">
      <c r="B1062" s="508">
        <v>108</v>
      </c>
      <c r="C1062" s="445" t="s">
        <v>87</v>
      </c>
      <c r="D1062" s="12" t="s">
        <v>535</v>
      </c>
      <c r="E1062" s="18">
        <v>8850</v>
      </c>
      <c r="F1062" s="46"/>
      <c r="G1062" s="46">
        <v>2017</v>
      </c>
      <c r="H1062" s="43"/>
      <c r="I1062" s="43"/>
      <c r="J1062" s="134" t="s">
        <v>643</v>
      </c>
      <c r="K1062" s="475">
        <v>59</v>
      </c>
      <c r="L1062" s="481" t="s">
        <v>626</v>
      </c>
      <c r="M1062" s="50"/>
    </row>
    <row r="1063" spans="2:13" ht="12.75">
      <c r="B1063" s="509"/>
      <c r="C1063" s="447"/>
      <c r="D1063" s="12" t="s">
        <v>537</v>
      </c>
      <c r="E1063" s="47">
        <v>92479</v>
      </c>
      <c r="F1063" s="96"/>
      <c r="G1063" s="32">
        <v>2017</v>
      </c>
      <c r="H1063" s="32"/>
      <c r="I1063" s="33"/>
      <c r="J1063" s="135" t="s">
        <v>644</v>
      </c>
      <c r="K1063" s="476"/>
      <c r="L1063" s="471"/>
      <c r="M1063" s="50"/>
    </row>
    <row r="1064" spans="2:13" ht="26.25">
      <c r="B1064" s="509"/>
      <c r="C1064" s="447"/>
      <c r="D1064" s="12" t="s">
        <v>536</v>
      </c>
      <c r="E1064" s="68">
        <v>8678</v>
      </c>
      <c r="F1064" s="32"/>
      <c r="G1064" s="32">
        <v>2017</v>
      </c>
      <c r="H1064" s="32"/>
      <c r="I1064" s="32"/>
      <c r="J1064" s="381" t="s">
        <v>691</v>
      </c>
      <c r="K1064" s="476"/>
      <c r="L1064" s="471"/>
      <c r="M1064" s="50"/>
    </row>
    <row r="1065" spans="2:13" ht="12.75">
      <c r="B1065" s="509"/>
      <c r="C1065" s="447"/>
      <c r="D1065" s="12" t="s">
        <v>197</v>
      </c>
      <c r="E1065" s="47">
        <v>33200</v>
      </c>
      <c r="F1065" s="32"/>
      <c r="G1065" s="32">
        <v>2017</v>
      </c>
      <c r="H1065" s="32"/>
      <c r="I1065" s="32"/>
      <c r="J1065" s="135" t="s">
        <v>642</v>
      </c>
      <c r="K1065" s="476"/>
      <c r="L1065" s="471"/>
      <c r="M1065" s="50"/>
    </row>
    <row r="1066" spans="2:13" ht="12.75">
      <c r="B1066" s="509"/>
      <c r="C1066" s="447"/>
      <c r="D1066" s="17" t="s">
        <v>210</v>
      </c>
      <c r="E1066" s="126">
        <v>7500</v>
      </c>
      <c r="F1066" s="32"/>
      <c r="G1066" s="32">
        <v>2017</v>
      </c>
      <c r="H1066" s="32"/>
      <c r="I1066" s="32"/>
      <c r="J1066" s="135" t="s">
        <v>623</v>
      </c>
      <c r="K1066" s="476"/>
      <c r="L1066" s="471"/>
      <c r="M1066" s="50"/>
    </row>
    <row r="1067" spans="2:13" ht="12.75">
      <c r="B1067" s="509"/>
      <c r="C1067" s="447"/>
      <c r="D1067" s="6" t="s">
        <v>594</v>
      </c>
      <c r="E1067" s="47">
        <v>22450</v>
      </c>
      <c r="F1067" s="334"/>
      <c r="G1067" s="32">
        <v>2017</v>
      </c>
      <c r="H1067" s="334"/>
      <c r="I1067" s="32" t="s">
        <v>136</v>
      </c>
      <c r="J1067" s="135" t="s">
        <v>624</v>
      </c>
      <c r="K1067" s="476"/>
      <c r="L1067" s="471"/>
      <c r="M1067" s="50"/>
    </row>
    <row r="1068" spans="2:13" ht="12.75">
      <c r="B1068" s="509"/>
      <c r="C1068" s="448"/>
      <c r="D1068" s="17" t="s">
        <v>235</v>
      </c>
      <c r="E1068" s="127">
        <v>10208</v>
      </c>
      <c r="F1068" s="89"/>
      <c r="G1068" s="32">
        <v>2017</v>
      </c>
      <c r="H1068" s="89"/>
      <c r="I1068" s="32"/>
      <c r="J1068" s="135" t="s">
        <v>625</v>
      </c>
      <c r="K1068" s="476"/>
      <c r="L1068" s="471"/>
      <c r="M1068" s="50"/>
    </row>
    <row r="1069" spans="2:13" ht="12.75">
      <c r="B1069" s="512"/>
      <c r="C1069" s="170"/>
      <c r="D1069" s="105" t="s">
        <v>242</v>
      </c>
      <c r="E1069" s="94">
        <v>12500</v>
      </c>
      <c r="F1069" s="427" t="s">
        <v>619</v>
      </c>
      <c r="G1069" s="428"/>
      <c r="H1069" s="428"/>
      <c r="I1069" s="429"/>
      <c r="J1069" s="135"/>
      <c r="K1069" s="476"/>
      <c r="L1069" s="471"/>
      <c r="M1069" s="50"/>
    </row>
    <row r="1070" spans="2:13" ht="13.5" thickBot="1">
      <c r="B1070" s="512"/>
      <c r="C1070" s="170"/>
      <c r="D1070" s="155" t="s">
        <v>243</v>
      </c>
      <c r="E1070" s="183"/>
      <c r="F1070" s="186"/>
      <c r="G1070" s="186"/>
      <c r="H1070" s="186"/>
      <c r="I1070" s="45"/>
      <c r="J1070" s="135"/>
      <c r="K1070" s="476"/>
      <c r="L1070" s="471"/>
      <c r="M1070" s="50"/>
    </row>
    <row r="1071" spans="2:13" ht="13.5" thickBot="1">
      <c r="B1071" s="510"/>
      <c r="C1071" s="288" t="s">
        <v>22</v>
      </c>
      <c r="D1071" s="315"/>
      <c r="E1071" s="166">
        <f>SUM(E1062:E1070)</f>
        <v>195865</v>
      </c>
      <c r="F1071" s="289"/>
      <c r="G1071" s="289"/>
      <c r="H1071" s="289"/>
      <c r="I1071" s="271"/>
      <c r="J1071" s="310"/>
      <c r="K1071" s="477"/>
      <c r="L1071" s="472"/>
      <c r="M1071" s="50"/>
    </row>
    <row r="1072" spans="2:13" ht="26.25">
      <c r="B1072" s="508">
        <v>109</v>
      </c>
      <c r="C1072" s="443" t="s">
        <v>88</v>
      </c>
      <c r="D1072" s="340" t="s">
        <v>538</v>
      </c>
      <c r="E1072" s="109">
        <v>10200</v>
      </c>
      <c r="F1072" s="244"/>
      <c r="G1072" s="43">
        <v>2017</v>
      </c>
      <c r="H1072" s="43"/>
      <c r="I1072" s="43"/>
      <c r="J1072" s="376" t="s">
        <v>621</v>
      </c>
      <c r="K1072" s="475">
        <v>33</v>
      </c>
      <c r="L1072" s="481" t="s">
        <v>626</v>
      </c>
      <c r="M1072" s="50"/>
    </row>
    <row r="1073" spans="2:13" ht="12.75">
      <c r="B1073" s="514"/>
      <c r="C1073" s="444"/>
      <c r="D1073" s="6" t="s">
        <v>138</v>
      </c>
      <c r="E1073" s="7">
        <v>38400</v>
      </c>
      <c r="F1073" s="8"/>
      <c r="G1073" s="19">
        <v>2017</v>
      </c>
      <c r="H1073" s="32"/>
      <c r="I1073" s="32"/>
      <c r="J1073" s="90" t="s">
        <v>628</v>
      </c>
      <c r="K1073" s="476"/>
      <c r="L1073" s="471"/>
      <c r="M1073" s="50"/>
    </row>
    <row r="1074" spans="2:13" ht="12.75">
      <c r="B1074" s="514"/>
      <c r="C1074" s="444"/>
      <c r="D1074" s="40" t="s">
        <v>428</v>
      </c>
      <c r="E1074" s="7">
        <v>11550</v>
      </c>
      <c r="F1074" s="8"/>
      <c r="G1074" s="19">
        <v>2017</v>
      </c>
      <c r="H1074" s="32"/>
      <c r="I1074" s="32"/>
      <c r="J1074" s="38" t="s">
        <v>701</v>
      </c>
      <c r="K1074" s="476"/>
      <c r="L1074" s="471"/>
      <c r="M1074" s="50"/>
    </row>
    <row r="1075" spans="2:13" ht="26.25">
      <c r="B1075" s="509"/>
      <c r="C1075" s="444"/>
      <c r="D1075" s="40" t="s">
        <v>227</v>
      </c>
      <c r="E1075" s="7">
        <v>2166</v>
      </c>
      <c r="F1075" s="89"/>
      <c r="G1075" s="32">
        <v>2017</v>
      </c>
      <c r="H1075" s="89"/>
      <c r="I1075" s="32"/>
      <c r="J1075" s="380" t="s">
        <v>623</v>
      </c>
      <c r="K1075" s="476"/>
      <c r="L1075" s="471"/>
      <c r="M1075" s="50"/>
    </row>
    <row r="1076" spans="2:13" ht="12.75">
      <c r="B1076" s="509"/>
      <c r="C1076" s="444"/>
      <c r="D1076" s="97" t="s">
        <v>228</v>
      </c>
      <c r="E1076" s="7">
        <v>15000</v>
      </c>
      <c r="F1076" s="89"/>
      <c r="G1076" s="32">
        <v>2017</v>
      </c>
      <c r="H1076" s="89"/>
      <c r="I1076" s="32"/>
      <c r="J1076" s="38" t="s">
        <v>624</v>
      </c>
      <c r="K1076" s="476"/>
      <c r="L1076" s="471"/>
      <c r="M1076" s="50"/>
    </row>
    <row r="1077" spans="2:13" ht="12.75">
      <c r="B1077" s="509"/>
      <c r="C1077" s="444"/>
      <c r="D1077" s="106" t="s">
        <v>242</v>
      </c>
      <c r="E1077" s="94">
        <v>15300</v>
      </c>
      <c r="F1077" s="427" t="s">
        <v>619</v>
      </c>
      <c r="G1077" s="428"/>
      <c r="H1077" s="428"/>
      <c r="I1077" s="429"/>
      <c r="J1077" s="38" t="s">
        <v>625</v>
      </c>
      <c r="K1077" s="476"/>
      <c r="L1077" s="471"/>
      <c r="M1077" s="50"/>
    </row>
    <row r="1078" spans="2:13" ht="13.5" thickBot="1">
      <c r="B1078" s="512"/>
      <c r="C1078" s="444"/>
      <c r="D1078" s="133" t="s">
        <v>243</v>
      </c>
      <c r="E1078" s="183"/>
      <c r="F1078" s="186"/>
      <c r="G1078" s="186"/>
      <c r="H1078" s="186"/>
      <c r="I1078" s="45"/>
      <c r="J1078" s="85"/>
      <c r="K1078" s="476"/>
      <c r="L1078" s="471"/>
      <c r="M1078" s="50"/>
    </row>
    <row r="1079" spans="2:13" ht="13.5" thickBot="1">
      <c r="B1079" s="513"/>
      <c r="C1079" s="389" t="s">
        <v>22</v>
      </c>
      <c r="D1079" s="243"/>
      <c r="E1079" s="391">
        <f>SUM(E1072:E1078)</f>
        <v>92616</v>
      </c>
      <c r="F1079" s="248"/>
      <c r="G1079" s="248"/>
      <c r="H1079" s="248"/>
      <c r="I1079" s="318"/>
      <c r="J1079" s="86"/>
      <c r="K1079" s="476"/>
      <c r="L1079" s="471"/>
      <c r="M1079" s="50"/>
    </row>
    <row r="1080" spans="2:13" ht="12.75">
      <c r="B1080" s="414">
        <v>110</v>
      </c>
      <c r="C1080" s="411" t="s">
        <v>141</v>
      </c>
      <c r="D1080" s="243" t="s">
        <v>142</v>
      </c>
      <c r="E1080" s="352">
        <v>5000</v>
      </c>
      <c r="F1080" s="245"/>
      <c r="G1080" s="43">
        <v>2017</v>
      </c>
      <c r="H1080" s="245"/>
      <c r="I1080" s="245"/>
      <c r="J1080" s="37" t="s">
        <v>623</v>
      </c>
      <c r="K1080" s="475">
        <v>33</v>
      </c>
      <c r="L1080" s="481" t="s">
        <v>626</v>
      </c>
      <c r="M1080" s="50"/>
    </row>
    <row r="1081" spans="2:13" ht="12.75">
      <c r="B1081" s="415"/>
      <c r="C1081" s="412"/>
      <c r="D1081" s="42" t="s">
        <v>615</v>
      </c>
      <c r="E1081" s="259">
        <v>35001</v>
      </c>
      <c r="F1081" s="102"/>
      <c r="G1081" s="46">
        <v>2017</v>
      </c>
      <c r="H1081" s="102"/>
      <c r="I1081" s="102"/>
      <c r="J1081" s="38" t="s">
        <v>624</v>
      </c>
      <c r="K1081" s="476"/>
      <c r="L1081" s="471"/>
      <c r="M1081" s="50"/>
    </row>
    <row r="1082" spans="2:13" ht="12.75">
      <c r="B1082" s="415"/>
      <c r="C1082" s="412"/>
      <c r="D1082" s="42" t="s">
        <v>616</v>
      </c>
      <c r="E1082" s="259">
        <v>29195</v>
      </c>
      <c r="F1082" s="102"/>
      <c r="G1082" s="46">
        <v>2017</v>
      </c>
      <c r="H1082" s="102"/>
      <c r="I1082" s="102"/>
      <c r="J1082" s="38" t="s">
        <v>765</v>
      </c>
      <c r="K1082" s="476"/>
      <c r="L1082" s="471"/>
      <c r="M1082" s="50"/>
    </row>
    <row r="1083" spans="2:13" ht="12.75">
      <c r="B1083" s="415"/>
      <c r="C1083" s="412"/>
      <c r="D1083" s="42" t="s">
        <v>617</v>
      </c>
      <c r="E1083" s="259">
        <v>30878</v>
      </c>
      <c r="F1083" s="102"/>
      <c r="G1083" s="46">
        <v>2017</v>
      </c>
      <c r="H1083" s="102"/>
      <c r="I1083" s="102"/>
      <c r="J1083" s="38" t="s">
        <v>625</v>
      </c>
      <c r="K1083" s="476"/>
      <c r="L1083" s="471"/>
      <c r="M1083" s="50"/>
    </row>
    <row r="1084" spans="2:13" ht="12.75">
      <c r="B1084" s="415"/>
      <c r="C1084" s="412"/>
      <c r="D1084" s="42" t="s">
        <v>233</v>
      </c>
      <c r="E1084" s="259">
        <v>8000</v>
      </c>
      <c r="F1084" s="102"/>
      <c r="G1084" s="46">
        <v>2017</v>
      </c>
      <c r="H1084" s="102"/>
      <c r="I1084" s="102"/>
      <c r="J1084" s="38" t="s">
        <v>766</v>
      </c>
      <c r="K1084" s="476"/>
      <c r="L1084" s="471"/>
      <c r="M1084" s="50"/>
    </row>
    <row r="1085" spans="2:13" ht="12.75">
      <c r="B1085" s="415"/>
      <c r="C1085" s="412"/>
      <c r="D1085" s="107" t="s">
        <v>618</v>
      </c>
      <c r="E1085" s="259">
        <v>39927</v>
      </c>
      <c r="F1085" s="449" t="s">
        <v>619</v>
      </c>
      <c r="G1085" s="450"/>
      <c r="H1085" s="450"/>
      <c r="I1085" s="451"/>
      <c r="J1085" s="38" t="s">
        <v>767</v>
      </c>
      <c r="K1085" s="476"/>
      <c r="L1085" s="471"/>
      <c r="M1085" s="50"/>
    </row>
    <row r="1086" spans="2:13" ht="12.75">
      <c r="B1086" s="415"/>
      <c r="C1086" s="412"/>
      <c r="D1086" s="107"/>
      <c r="E1086" s="259"/>
      <c r="F1086" s="102"/>
      <c r="G1086" s="102"/>
      <c r="H1086" s="102"/>
      <c r="I1086" s="102"/>
      <c r="J1086" s="38"/>
      <c r="K1086" s="476"/>
      <c r="L1086" s="471"/>
      <c r="M1086" s="50"/>
    </row>
    <row r="1087" spans="2:13" ht="12.75">
      <c r="B1087" s="415"/>
      <c r="C1087" s="412"/>
      <c r="D1087" s="42"/>
      <c r="E1087" s="259"/>
      <c r="F1087" s="102"/>
      <c r="G1087" s="102"/>
      <c r="H1087" s="102"/>
      <c r="I1087" s="102"/>
      <c r="J1087" s="38"/>
      <c r="K1087" s="476"/>
      <c r="L1087" s="471"/>
      <c r="M1087" s="50"/>
    </row>
    <row r="1088" spans="2:13" ht="13.5" thickBot="1">
      <c r="B1088" s="416"/>
      <c r="C1088" s="413"/>
      <c r="D1088" s="66"/>
      <c r="E1088" s="14">
        <f>SUM(E1080:E1085)</f>
        <v>148001</v>
      </c>
      <c r="F1088" s="15"/>
      <c r="G1088" s="15"/>
      <c r="H1088" s="15"/>
      <c r="I1088" s="15"/>
      <c r="J1088" s="39"/>
      <c r="K1088" s="477"/>
      <c r="L1088" s="240"/>
      <c r="M1088" s="50"/>
    </row>
    <row r="1089" spans="2:13" ht="26.25">
      <c r="B1089" s="514">
        <v>111</v>
      </c>
      <c r="C1089" s="446" t="s">
        <v>89</v>
      </c>
      <c r="D1089" s="17" t="s">
        <v>541</v>
      </c>
      <c r="E1089" s="18">
        <v>2850</v>
      </c>
      <c r="F1089" s="46"/>
      <c r="G1089" s="46">
        <v>2017</v>
      </c>
      <c r="H1089" s="46"/>
      <c r="I1089" s="46"/>
      <c r="J1089" s="38" t="s">
        <v>632</v>
      </c>
      <c r="K1089" s="476">
        <v>43</v>
      </c>
      <c r="L1089" s="471" t="s">
        <v>626</v>
      </c>
      <c r="M1089" s="50"/>
    </row>
    <row r="1090" spans="2:13" ht="12.75">
      <c r="B1090" s="509"/>
      <c r="C1090" s="447"/>
      <c r="D1090" s="11" t="s">
        <v>540</v>
      </c>
      <c r="E1090" s="96">
        <v>5800</v>
      </c>
      <c r="F1090" s="32"/>
      <c r="G1090" s="32">
        <v>2017</v>
      </c>
      <c r="H1090" s="32"/>
      <c r="I1090" s="32"/>
      <c r="J1090" s="38" t="s">
        <v>641</v>
      </c>
      <c r="K1090" s="476"/>
      <c r="L1090" s="471"/>
      <c r="M1090" s="50"/>
    </row>
    <row r="1091" spans="2:13" ht="12.75">
      <c r="B1091" s="509"/>
      <c r="C1091" s="447"/>
      <c r="D1091" s="6" t="s">
        <v>593</v>
      </c>
      <c r="E1091" s="7">
        <v>8500</v>
      </c>
      <c r="F1091" s="8"/>
      <c r="G1091" s="19">
        <v>2017</v>
      </c>
      <c r="H1091" s="32"/>
      <c r="I1091" s="32"/>
      <c r="J1091" s="38" t="s">
        <v>642</v>
      </c>
      <c r="K1091" s="476"/>
      <c r="L1091" s="471"/>
      <c r="M1091" s="50"/>
    </row>
    <row r="1092" spans="2:13" ht="12.75">
      <c r="B1092" s="509"/>
      <c r="C1092" s="447"/>
      <c r="D1092" s="6" t="s">
        <v>539</v>
      </c>
      <c r="E1092" s="7">
        <v>19950</v>
      </c>
      <c r="F1092" s="32"/>
      <c r="G1092" s="32">
        <v>2017</v>
      </c>
      <c r="H1092" s="32"/>
      <c r="I1092" s="32"/>
      <c r="J1092" s="38" t="s">
        <v>623</v>
      </c>
      <c r="K1092" s="476"/>
      <c r="L1092" s="471"/>
      <c r="M1092" s="50"/>
    </row>
    <row r="1093" spans="2:13" ht="12.75">
      <c r="B1093" s="509"/>
      <c r="C1093" s="447"/>
      <c r="D1093" s="11" t="s">
        <v>232</v>
      </c>
      <c r="E1093" s="7">
        <v>7500</v>
      </c>
      <c r="F1093" s="8"/>
      <c r="G1093" s="19">
        <v>2017</v>
      </c>
      <c r="H1093" s="32"/>
      <c r="I1093" s="32"/>
      <c r="J1093" s="38" t="s">
        <v>624</v>
      </c>
      <c r="K1093" s="476"/>
      <c r="L1093" s="471"/>
      <c r="M1093" s="50"/>
    </row>
    <row r="1094" spans="2:13" ht="12.75">
      <c r="B1094" s="509"/>
      <c r="C1094" s="447"/>
      <c r="D1094" s="17"/>
      <c r="E1094" s="7"/>
      <c r="F1094" s="8"/>
      <c r="G1094" s="19"/>
      <c r="H1094" s="32"/>
      <c r="I1094" s="32"/>
      <c r="J1094" s="38" t="s">
        <v>625</v>
      </c>
      <c r="K1094" s="476"/>
      <c r="L1094" s="471"/>
      <c r="M1094" s="50"/>
    </row>
    <row r="1095" spans="2:13" ht="12.75">
      <c r="B1095" s="509"/>
      <c r="C1095" s="447"/>
      <c r="D1095" s="156" t="s">
        <v>242</v>
      </c>
      <c r="E1095" s="76">
        <v>11500</v>
      </c>
      <c r="F1095" s="420" t="s">
        <v>619</v>
      </c>
      <c r="G1095" s="421"/>
      <c r="H1095" s="421"/>
      <c r="I1095" s="423"/>
      <c r="J1095" s="38"/>
      <c r="K1095" s="476"/>
      <c r="L1095" s="471"/>
      <c r="M1095" s="50"/>
    </row>
    <row r="1096" spans="2:13" ht="13.5" thickBot="1">
      <c r="B1096" s="509"/>
      <c r="C1096" s="448"/>
      <c r="D1096" s="107" t="s">
        <v>243</v>
      </c>
      <c r="E1096" s="138"/>
      <c r="F1096" s="45"/>
      <c r="G1096" s="45"/>
      <c r="I1096" s="48"/>
      <c r="K1096" s="476"/>
      <c r="L1096" s="471"/>
      <c r="M1096" s="50"/>
    </row>
    <row r="1097" spans="2:13" ht="13.5" thickBot="1">
      <c r="B1097" s="510"/>
      <c r="C1097" s="288" t="s">
        <v>22</v>
      </c>
      <c r="D1097" s="314"/>
      <c r="E1097" s="166">
        <f>SUM(E1089:E1096)</f>
        <v>56100</v>
      </c>
      <c r="F1097" s="289"/>
      <c r="G1097" s="289"/>
      <c r="H1097" s="289"/>
      <c r="I1097" s="271"/>
      <c r="J1097" s="300"/>
      <c r="K1097" s="477"/>
      <c r="L1097" s="472"/>
      <c r="M1097" s="50"/>
    </row>
    <row r="1098" spans="2:13" ht="12.75">
      <c r="B1098" s="514">
        <v>112</v>
      </c>
      <c r="C1098" s="417" t="s">
        <v>111</v>
      </c>
      <c r="D1098" s="42" t="s">
        <v>212</v>
      </c>
      <c r="E1098" s="34">
        <v>7500</v>
      </c>
      <c r="F1098" s="32"/>
      <c r="G1098" s="32">
        <v>2017</v>
      </c>
      <c r="H1098" s="32"/>
      <c r="I1098" s="32"/>
      <c r="J1098" s="37"/>
      <c r="K1098" s="475">
        <v>44</v>
      </c>
      <c r="L1098" s="481" t="s">
        <v>626</v>
      </c>
      <c r="M1098" s="50"/>
    </row>
    <row r="1099" spans="2:13" ht="26.25">
      <c r="B1099" s="509"/>
      <c r="C1099" s="418"/>
      <c r="D1099" s="6" t="s">
        <v>569</v>
      </c>
      <c r="E1099" s="7">
        <v>4000</v>
      </c>
      <c r="F1099" s="334"/>
      <c r="G1099" s="32">
        <v>2017</v>
      </c>
      <c r="H1099" s="334"/>
      <c r="I1099" s="32"/>
      <c r="J1099" s="38" t="s">
        <v>632</v>
      </c>
      <c r="K1099" s="476"/>
      <c r="L1099" s="471"/>
      <c r="M1099" s="50"/>
    </row>
    <row r="1100" spans="2:13" ht="12.75">
      <c r="B1100" s="509"/>
      <c r="C1100" s="418"/>
      <c r="D1100" s="107" t="s">
        <v>242</v>
      </c>
      <c r="E1100" s="138">
        <v>17444</v>
      </c>
      <c r="F1100" s="427" t="s">
        <v>619</v>
      </c>
      <c r="G1100" s="428"/>
      <c r="H1100" s="428"/>
      <c r="I1100" s="429"/>
      <c r="J1100" s="38" t="s">
        <v>641</v>
      </c>
      <c r="K1100" s="476"/>
      <c r="L1100" s="471"/>
      <c r="M1100" s="50"/>
    </row>
    <row r="1101" spans="2:13" ht="12.75">
      <c r="B1101" s="509"/>
      <c r="C1101" s="418"/>
      <c r="D1101" s="107" t="s">
        <v>243</v>
      </c>
      <c r="E1101" s="138"/>
      <c r="F1101" s="186"/>
      <c r="G1101" s="186"/>
      <c r="H1101" s="186"/>
      <c r="I1101" s="32"/>
      <c r="J1101" s="38" t="s">
        <v>651</v>
      </c>
      <c r="K1101" s="476"/>
      <c r="L1101" s="471"/>
      <c r="M1101" s="50"/>
    </row>
    <row r="1102" spans="2:13" ht="12.75">
      <c r="B1102" s="512"/>
      <c r="C1102" s="418"/>
      <c r="D1102" s="42"/>
      <c r="E1102" s="34"/>
      <c r="F1102" s="186"/>
      <c r="G1102" s="186"/>
      <c r="H1102" s="186"/>
      <c r="I1102" s="45"/>
      <c r="J1102" s="38" t="s">
        <v>623</v>
      </c>
      <c r="K1102" s="476"/>
      <c r="L1102" s="471"/>
      <c r="M1102" s="50"/>
    </row>
    <row r="1103" spans="2:13" ht="13.5" thickBot="1">
      <c r="B1103" s="512"/>
      <c r="C1103" s="419"/>
      <c r="D1103" s="107"/>
      <c r="E1103" s="138"/>
      <c r="F1103" s="186"/>
      <c r="G1103" s="186"/>
      <c r="H1103" s="186"/>
      <c r="I1103" s="45"/>
      <c r="J1103" s="85" t="s">
        <v>624</v>
      </c>
      <c r="K1103" s="476"/>
      <c r="L1103" s="471"/>
      <c r="M1103" s="50"/>
    </row>
    <row r="1104" spans="2:13" ht="13.5" thickBot="1">
      <c r="B1104" s="513"/>
      <c r="C1104" s="288" t="s">
        <v>22</v>
      </c>
      <c r="D1104" s="315"/>
      <c r="E1104" s="166">
        <f>SUM(E1098:E1103)</f>
        <v>28944</v>
      </c>
      <c r="F1104" s="289"/>
      <c r="G1104" s="289"/>
      <c r="H1104" s="289"/>
      <c r="I1104" s="271"/>
      <c r="J1104" s="300"/>
      <c r="K1104" s="477"/>
      <c r="L1104" s="472"/>
      <c r="M1104" s="50"/>
    </row>
    <row r="1105" spans="2:13" ht="26.25">
      <c r="B1105" s="508">
        <v>113</v>
      </c>
      <c r="C1105" s="443" t="s">
        <v>123</v>
      </c>
      <c r="D1105" s="97" t="s">
        <v>542</v>
      </c>
      <c r="E1105" s="7">
        <v>10800</v>
      </c>
      <c r="F1105" s="46"/>
      <c r="G1105" s="43">
        <v>2017</v>
      </c>
      <c r="H1105" s="43"/>
      <c r="I1105" s="43"/>
      <c r="J1105" s="37" t="s">
        <v>632</v>
      </c>
      <c r="K1105" s="475">
        <v>41</v>
      </c>
      <c r="L1105" s="481" t="s">
        <v>680</v>
      </c>
      <c r="M1105" s="50"/>
    </row>
    <row r="1106" spans="2:13" ht="26.25">
      <c r="B1106" s="509"/>
      <c r="C1106" s="444"/>
      <c r="D1106" s="6" t="s">
        <v>131</v>
      </c>
      <c r="E1106" s="7">
        <v>14200</v>
      </c>
      <c r="F1106" s="89"/>
      <c r="G1106" s="32">
        <v>2017</v>
      </c>
      <c r="H1106" s="32"/>
      <c r="I1106" s="32"/>
      <c r="J1106" s="38" t="s">
        <v>768</v>
      </c>
      <c r="K1106" s="476"/>
      <c r="L1106" s="471"/>
      <c r="M1106" s="50"/>
    </row>
    <row r="1107" spans="2:13" ht="12.75">
      <c r="B1107" s="512"/>
      <c r="C1107" s="444"/>
      <c r="D1107" s="6" t="s">
        <v>543</v>
      </c>
      <c r="E1107" s="7">
        <v>10500</v>
      </c>
      <c r="F1107" s="186"/>
      <c r="G1107" s="45">
        <v>2017</v>
      </c>
      <c r="H1107" s="45"/>
      <c r="I1107" s="45"/>
      <c r="J1107" s="38" t="s">
        <v>623</v>
      </c>
      <c r="K1107" s="476"/>
      <c r="L1107" s="471"/>
      <c r="M1107" s="50"/>
    </row>
    <row r="1108" spans="2:13" ht="12.75">
      <c r="B1108" s="512"/>
      <c r="C1108" s="444"/>
      <c r="D1108" s="48" t="s">
        <v>232</v>
      </c>
      <c r="E1108" s="337">
        <v>7500</v>
      </c>
      <c r="F1108" s="186"/>
      <c r="G1108" s="45">
        <v>2017</v>
      </c>
      <c r="H1108" s="45"/>
      <c r="I1108" s="45"/>
      <c r="J1108" s="38" t="s">
        <v>624</v>
      </c>
      <c r="K1108" s="476"/>
      <c r="L1108" s="471"/>
      <c r="M1108" s="50"/>
    </row>
    <row r="1109" spans="2:13" ht="12.75">
      <c r="B1109" s="512"/>
      <c r="C1109" s="444"/>
      <c r="D1109" s="107" t="s">
        <v>242</v>
      </c>
      <c r="E1109" s="76">
        <v>12500</v>
      </c>
      <c r="F1109" s="427" t="s">
        <v>619</v>
      </c>
      <c r="G1109" s="428"/>
      <c r="H1109" s="428"/>
      <c r="I1109" s="429"/>
      <c r="J1109" s="38" t="s">
        <v>672</v>
      </c>
      <c r="K1109" s="476"/>
      <c r="L1109" s="471"/>
      <c r="M1109" s="50"/>
    </row>
    <row r="1110" spans="2:13" ht="13.5" thickBot="1">
      <c r="B1110" s="512"/>
      <c r="C1110" s="444"/>
      <c r="D1110" s="133" t="s">
        <v>243</v>
      </c>
      <c r="E1110" s="228"/>
      <c r="F1110" s="186"/>
      <c r="G1110" s="186"/>
      <c r="H1110" s="45"/>
      <c r="I1110" s="45"/>
      <c r="J1110" s="38"/>
      <c r="K1110" s="476"/>
      <c r="L1110" s="471"/>
      <c r="M1110" s="50"/>
    </row>
    <row r="1111" spans="2:13" ht="13.5" thickBot="1">
      <c r="B1111" s="510"/>
      <c r="C1111" s="335" t="s">
        <v>22</v>
      </c>
      <c r="D1111" s="314"/>
      <c r="E1111" s="336">
        <f>SUM(E1105:E1110)</f>
        <v>55500</v>
      </c>
      <c r="F1111" s="289"/>
      <c r="G1111" s="289"/>
      <c r="H1111" s="289"/>
      <c r="I1111" s="271"/>
      <c r="J1111" s="300"/>
      <c r="K1111" s="477"/>
      <c r="L1111" s="472"/>
      <c r="M1111" s="50"/>
    </row>
    <row r="1112" spans="2:13" ht="12.75">
      <c r="B1112" s="508">
        <v>114</v>
      </c>
      <c r="C1112" s="443" t="s">
        <v>90</v>
      </c>
      <c r="D1112" s="340" t="s">
        <v>539</v>
      </c>
      <c r="E1112" s="109">
        <v>19640</v>
      </c>
      <c r="F1112" s="402"/>
      <c r="G1112" s="3">
        <v>2017</v>
      </c>
      <c r="H1112" s="43"/>
      <c r="I1112" s="43"/>
      <c r="J1112" s="376" t="s">
        <v>677</v>
      </c>
      <c r="K1112" s="475">
        <v>43</v>
      </c>
      <c r="L1112" s="481" t="s">
        <v>626</v>
      </c>
      <c r="M1112" s="50"/>
    </row>
    <row r="1113" spans="2:13" ht="12.75">
      <c r="B1113" s="514"/>
      <c r="C1113" s="444"/>
      <c r="D1113" s="6" t="s">
        <v>545</v>
      </c>
      <c r="E1113" s="7">
        <v>5200</v>
      </c>
      <c r="F1113" s="89"/>
      <c r="G1113" s="32">
        <v>2017</v>
      </c>
      <c r="H1113" s="89"/>
      <c r="I1113" s="32"/>
      <c r="J1113" s="38" t="s">
        <v>648</v>
      </c>
      <c r="K1113" s="492"/>
      <c r="L1113" s="471"/>
      <c r="M1113" s="50"/>
    </row>
    <row r="1114" spans="2:13" ht="26.25">
      <c r="B1114" s="514"/>
      <c r="C1114" s="444"/>
      <c r="D1114" s="23" t="s">
        <v>544</v>
      </c>
      <c r="E1114" s="47">
        <v>6498</v>
      </c>
      <c r="F1114" s="182"/>
      <c r="G1114" s="96">
        <v>2017</v>
      </c>
      <c r="H1114" s="89"/>
      <c r="I1114" s="46"/>
      <c r="J1114" s="90" t="s">
        <v>641</v>
      </c>
      <c r="K1114" s="476"/>
      <c r="L1114" s="471"/>
      <c r="M1114" s="50"/>
    </row>
    <row r="1115" spans="2:13" ht="12.75">
      <c r="B1115" s="509"/>
      <c r="C1115" s="444"/>
      <c r="D1115" s="133"/>
      <c r="E1115" s="94"/>
      <c r="F1115" s="182"/>
      <c r="G1115" s="182"/>
      <c r="H1115" s="89"/>
      <c r="I1115" s="32"/>
      <c r="J1115" s="38" t="s">
        <v>642</v>
      </c>
      <c r="K1115" s="476"/>
      <c r="L1115" s="471"/>
      <c r="M1115" s="50"/>
    </row>
    <row r="1116" spans="2:13" ht="12.75">
      <c r="B1116" s="509"/>
      <c r="C1116" s="444"/>
      <c r="D1116" s="133" t="s">
        <v>242</v>
      </c>
      <c r="E1116" s="94">
        <v>12500</v>
      </c>
      <c r="F1116" s="424" t="s">
        <v>619</v>
      </c>
      <c r="G1116" s="425"/>
      <c r="H1116" s="425"/>
      <c r="I1116" s="426"/>
      <c r="J1116" s="38" t="s">
        <v>623</v>
      </c>
      <c r="K1116" s="476"/>
      <c r="L1116" s="471"/>
      <c r="M1116" s="50"/>
    </row>
    <row r="1117" spans="2:13" ht="13.5" thickBot="1">
      <c r="B1117" s="509"/>
      <c r="C1117" s="444"/>
      <c r="D1117" s="133" t="s">
        <v>243</v>
      </c>
      <c r="E1117" s="128"/>
      <c r="F1117" s="224"/>
      <c r="G1117" s="224"/>
      <c r="H1117" s="187"/>
      <c r="I1117" s="32"/>
      <c r="J1117" s="38" t="s">
        <v>624</v>
      </c>
      <c r="K1117" s="476"/>
      <c r="L1117" s="471"/>
      <c r="M1117" s="50"/>
    </row>
    <row r="1118" spans="2:13" ht="13.5" thickBot="1">
      <c r="B1118" s="510"/>
      <c r="C1118" s="288" t="s">
        <v>22</v>
      </c>
      <c r="D1118" s="315"/>
      <c r="E1118" s="166">
        <f>SUM(E1112:E1117)</f>
        <v>43838</v>
      </c>
      <c r="F1118" s="289"/>
      <c r="G1118" s="289"/>
      <c r="H1118" s="289"/>
      <c r="I1118" s="271"/>
      <c r="J1118" s="39" t="s">
        <v>625</v>
      </c>
      <c r="K1118" s="477"/>
      <c r="L1118" s="472"/>
      <c r="M1118" s="50"/>
    </row>
    <row r="1119" spans="2:13" ht="12.75">
      <c r="B1119" s="514">
        <v>115</v>
      </c>
      <c r="C1119" s="444" t="s">
        <v>91</v>
      </c>
      <c r="D1119" s="131" t="s">
        <v>546</v>
      </c>
      <c r="E1119" s="18">
        <v>11250</v>
      </c>
      <c r="F1119" s="19"/>
      <c r="G1119" s="19"/>
      <c r="H1119" s="46"/>
      <c r="I1119" s="46"/>
      <c r="J1119" s="38" t="s">
        <v>643</v>
      </c>
      <c r="K1119" s="476">
        <v>43</v>
      </c>
      <c r="L1119" s="471" t="s">
        <v>626</v>
      </c>
      <c r="M1119" s="50"/>
    </row>
    <row r="1120" spans="2:13" ht="26.25">
      <c r="B1120" s="514"/>
      <c r="C1120" s="444"/>
      <c r="D1120" s="23" t="s">
        <v>547</v>
      </c>
      <c r="E1120" s="7">
        <v>8750</v>
      </c>
      <c r="F1120" s="8"/>
      <c r="G1120" s="8"/>
      <c r="H1120" s="46"/>
      <c r="I1120" s="46"/>
      <c r="J1120" s="90" t="s">
        <v>644</v>
      </c>
      <c r="K1120" s="476"/>
      <c r="L1120" s="471"/>
      <c r="M1120" s="50"/>
    </row>
    <row r="1121" spans="2:13" ht="12.75">
      <c r="B1121" s="509"/>
      <c r="C1121" s="444"/>
      <c r="D1121" s="6" t="s">
        <v>201</v>
      </c>
      <c r="E1121" s="7">
        <v>15200</v>
      </c>
      <c r="F1121" s="32"/>
      <c r="G1121" s="32"/>
      <c r="H1121" s="32"/>
      <c r="I1121" s="32"/>
      <c r="J1121" s="38" t="s">
        <v>641</v>
      </c>
      <c r="K1121" s="476"/>
      <c r="L1121" s="471"/>
      <c r="M1121" s="50"/>
    </row>
    <row r="1122" spans="2:13" ht="12.75">
      <c r="B1122" s="509"/>
      <c r="C1122" s="444"/>
      <c r="D1122" s="6" t="s">
        <v>539</v>
      </c>
      <c r="E1122" s="7">
        <v>19640</v>
      </c>
      <c r="F1122" s="32"/>
      <c r="G1122" s="32"/>
      <c r="H1122" s="32"/>
      <c r="I1122" s="32"/>
      <c r="J1122" s="38" t="s">
        <v>769</v>
      </c>
      <c r="K1122" s="476"/>
      <c r="L1122" s="471"/>
      <c r="M1122" s="50"/>
    </row>
    <row r="1123" spans="2:13" ht="27" customHeight="1">
      <c r="B1123" s="509"/>
      <c r="C1123" s="444"/>
      <c r="D1123" s="23" t="s">
        <v>548</v>
      </c>
      <c r="E1123" s="7">
        <v>6498</v>
      </c>
      <c r="F1123" s="32"/>
      <c r="G1123" s="32"/>
      <c r="H1123" s="32"/>
      <c r="I1123" s="32"/>
      <c r="J1123" s="90" t="s">
        <v>625</v>
      </c>
      <c r="K1123" s="476"/>
      <c r="L1123" s="471"/>
      <c r="M1123" s="50"/>
    </row>
    <row r="1124" spans="2:13" ht="12.75">
      <c r="B1124" s="509"/>
      <c r="C1124" s="444"/>
      <c r="D1124" s="11" t="s">
        <v>232</v>
      </c>
      <c r="E1124" s="7">
        <v>7500</v>
      </c>
      <c r="F1124" s="8"/>
      <c r="G1124" s="8"/>
      <c r="H1124" s="32"/>
      <c r="I1124" s="32"/>
      <c r="J1124" s="38" t="s">
        <v>623</v>
      </c>
      <c r="K1124" s="476"/>
      <c r="L1124" s="471"/>
      <c r="M1124" s="50"/>
    </row>
    <row r="1125" spans="2:13" ht="12.75">
      <c r="B1125" s="509"/>
      <c r="C1125" s="444"/>
      <c r="D1125" s="105" t="s">
        <v>242</v>
      </c>
      <c r="E1125" s="76">
        <v>12500</v>
      </c>
      <c r="F1125" s="46"/>
      <c r="G1125" s="46"/>
      <c r="H1125" s="32"/>
      <c r="I1125" s="32"/>
      <c r="J1125" s="38" t="s">
        <v>624</v>
      </c>
      <c r="K1125" s="476"/>
      <c r="L1125" s="471"/>
      <c r="M1125" s="50"/>
    </row>
    <row r="1126" spans="2:13" ht="13.5" thickBot="1">
      <c r="B1126" s="509"/>
      <c r="C1126" s="444"/>
      <c r="D1126" s="107" t="s">
        <v>243</v>
      </c>
      <c r="E1126" s="138"/>
      <c r="F1126" s="186"/>
      <c r="G1126" s="186"/>
      <c r="H1126" s="45"/>
      <c r="I1126" s="45"/>
      <c r="J1126" s="38"/>
      <c r="K1126" s="476"/>
      <c r="L1126" s="471"/>
      <c r="M1126" s="50"/>
    </row>
    <row r="1127" spans="2:13" ht="13.5" thickBot="1">
      <c r="B1127" s="510"/>
      <c r="C1127" s="335" t="s">
        <v>22</v>
      </c>
      <c r="D1127" s="338"/>
      <c r="E1127" s="166">
        <f>SUM(E1119:E1126)</f>
        <v>81338</v>
      </c>
      <c r="F1127" s="277"/>
      <c r="G1127" s="317"/>
      <c r="H1127" s="289"/>
      <c r="I1127" s="271"/>
      <c r="J1127" s="300"/>
      <c r="K1127" s="477"/>
      <c r="L1127" s="472"/>
      <c r="M1127" s="50"/>
    </row>
    <row r="1128" spans="2:13" ht="13.5" thickBot="1">
      <c r="B1128" s="163"/>
      <c r="C1128" s="167" t="s">
        <v>121</v>
      </c>
      <c r="D1128" s="165"/>
      <c r="E1128" s="166">
        <f>E1127+E1118+E1111+E1104+E1097+E1088+E1079+E1071+E1061+E1049+E1040+E1030+E1017+E1008+E999+E988+E981+E972+E965+E956+E945+E938+E928+E919+E908+E901+E893+E882+E872+E862+E853+E841+E833+E827+E815+E805+E796+E783+E773+E765+E759+E753+E737+E731+E722+E714+E706+E698+E688+E680+E671+E664+E652+E643+E631+E619+E602+E591+E579+E569+E562+E556+E549+E538+E529+E520+E513+E503+E494+E487+E480+E471+E462+E453+E444+E435+E424+E419+E410+E402+E394+E383+E374+E365+E356+E349+E340+E333+E327+E319+E311+E303+E294+E285+E273+E260+E250+E236+E226+E214+E203+E190+E176+E166+E160+E151+E143+E136+E129+E119+E109+E99+E91+E81+E73+E65+E54+E42+E32</f>
        <v>15102267</v>
      </c>
      <c r="F1128" s="164"/>
      <c r="G1128" s="165"/>
      <c r="H1128" s="165"/>
      <c r="I1128" s="165"/>
      <c r="J1128" s="165"/>
      <c r="K1128" s="165"/>
      <c r="L1128" s="234"/>
      <c r="M1128" s="50"/>
    </row>
    <row r="1129" spans="3:13" ht="12.75">
      <c r="C1129" s="51"/>
      <c r="M1129" s="50"/>
    </row>
    <row r="1130" spans="3:13" ht="12.75">
      <c r="C1130" s="51"/>
      <c r="J1130" s="53"/>
      <c r="M1130" s="50"/>
    </row>
    <row r="1131" spans="5:13" ht="12.75">
      <c r="E1131" s="129"/>
      <c r="F1131" s="130"/>
      <c r="G1131" s="130"/>
      <c r="H1131" s="130"/>
      <c r="I1131" s="130"/>
      <c r="J1131" s="130"/>
      <c r="K1131" s="130"/>
      <c r="L1131" s="130"/>
      <c r="M1131" s="50"/>
    </row>
    <row r="1132" ht="12.75">
      <c r="M1132" s="50"/>
    </row>
    <row r="1133" spans="6:13" ht="12.75">
      <c r="F1133" s="130"/>
      <c r="G1133" s="130"/>
      <c r="H1133" s="130"/>
      <c r="I1133" s="130"/>
      <c r="J1133" s="130"/>
      <c r="K1133" s="130"/>
      <c r="L1133" s="130"/>
      <c r="M1133" s="50"/>
    </row>
  </sheetData>
  <sheetProtection/>
  <mergeCells count="587">
    <mergeCell ref="F1100:I1100"/>
    <mergeCell ref="F1109:I1109"/>
    <mergeCell ref="F1116:I1116"/>
    <mergeCell ref="F1059:I1059"/>
    <mergeCell ref="K1080:K1088"/>
    <mergeCell ref="L1080:L1087"/>
    <mergeCell ref="F1069:I1069"/>
    <mergeCell ref="F1077:I1077"/>
    <mergeCell ref="F1095:I1095"/>
    <mergeCell ref="L1000:L1007"/>
    <mergeCell ref="K1001:K1007"/>
    <mergeCell ref="F1015:I1015"/>
    <mergeCell ref="K1018:K1029"/>
    <mergeCell ref="L1018:L1030"/>
    <mergeCell ref="F1037:I1037"/>
    <mergeCell ref="F926:I926"/>
    <mergeCell ref="F936:I936"/>
    <mergeCell ref="F943:I943"/>
    <mergeCell ref="F954:I954"/>
    <mergeCell ref="F963:I963"/>
    <mergeCell ref="F970:I970"/>
    <mergeCell ref="K883:K892"/>
    <mergeCell ref="L883:L893"/>
    <mergeCell ref="F905:I905"/>
    <mergeCell ref="F917:I917"/>
    <mergeCell ref="L894:L901"/>
    <mergeCell ref="K873:K882"/>
    <mergeCell ref="K902:K908"/>
    <mergeCell ref="F577:I577"/>
    <mergeCell ref="F589:I589"/>
    <mergeCell ref="F600:I600"/>
    <mergeCell ref="F617:I617"/>
    <mergeCell ref="F879:I879"/>
    <mergeCell ref="F870:I870"/>
    <mergeCell ref="F629:I629"/>
    <mergeCell ref="F641:I641"/>
    <mergeCell ref="F650:I650"/>
    <mergeCell ref="F661:I661"/>
    <mergeCell ref="F527:I527"/>
    <mergeCell ref="F536:I536"/>
    <mergeCell ref="F546:I546"/>
    <mergeCell ref="F554:I554"/>
    <mergeCell ref="F557:I557"/>
    <mergeCell ref="F567:I567"/>
    <mergeCell ref="F477:I477"/>
    <mergeCell ref="F485:I485"/>
    <mergeCell ref="F492:I492"/>
    <mergeCell ref="F501:I501"/>
    <mergeCell ref="F511:I511"/>
    <mergeCell ref="F518:I518"/>
    <mergeCell ref="B732:B737"/>
    <mergeCell ref="B653:B664"/>
    <mergeCell ref="F408:I408"/>
    <mergeCell ref="F416:I416"/>
    <mergeCell ref="F421:I421"/>
    <mergeCell ref="F432:I432"/>
    <mergeCell ref="F441:I441"/>
    <mergeCell ref="F451:I451"/>
    <mergeCell ref="F460:I460"/>
    <mergeCell ref="F469:I469"/>
    <mergeCell ref="B894:B901"/>
    <mergeCell ref="B681:B688"/>
    <mergeCell ref="F1047:I1047"/>
    <mergeCell ref="B644:B652"/>
    <mergeCell ref="B982:B988"/>
    <mergeCell ref="C966:C971"/>
    <mergeCell ref="B842:B853"/>
    <mergeCell ref="B973:B981"/>
    <mergeCell ref="C902:C907"/>
    <mergeCell ref="B929:B938"/>
    <mergeCell ref="B816:B827"/>
    <mergeCell ref="B738:B753"/>
    <mergeCell ref="B854:B862"/>
    <mergeCell ref="B603:B619"/>
    <mergeCell ref="C723:C730"/>
    <mergeCell ref="B966:B972"/>
    <mergeCell ref="C738:C750"/>
    <mergeCell ref="C653:C658"/>
    <mergeCell ref="C854:C861"/>
    <mergeCell ref="C766:C768"/>
    <mergeCell ref="B754:B759"/>
    <mergeCell ref="C754:C758"/>
    <mergeCell ref="C760:C763"/>
    <mergeCell ref="K797:K805"/>
    <mergeCell ref="L760:L765"/>
    <mergeCell ref="B760:B765"/>
    <mergeCell ref="K481:K487"/>
    <mergeCell ref="L495:L503"/>
    <mergeCell ref="L563:L569"/>
    <mergeCell ref="K539:K549"/>
    <mergeCell ref="L514:L519"/>
    <mergeCell ref="K563:K569"/>
    <mergeCell ref="L530:L538"/>
    <mergeCell ref="L521:L529"/>
    <mergeCell ref="L557:L562"/>
    <mergeCell ref="L539:L549"/>
    <mergeCell ref="B699:B706"/>
    <mergeCell ref="C689:C697"/>
    <mergeCell ref="B723:B731"/>
    <mergeCell ref="B689:B698"/>
    <mergeCell ref="B580:B591"/>
    <mergeCell ref="C603:C618"/>
    <mergeCell ref="B620:B631"/>
    <mergeCell ref="C681:C685"/>
    <mergeCell ref="B592:B602"/>
    <mergeCell ref="C644:C650"/>
    <mergeCell ref="B550:B556"/>
    <mergeCell ref="C570:C577"/>
    <mergeCell ref="C632:C637"/>
    <mergeCell ref="C732:C736"/>
    <mergeCell ref="C707:C713"/>
    <mergeCell ref="B665:B671"/>
    <mergeCell ref="C580:C588"/>
    <mergeCell ref="B672:B680"/>
    <mergeCell ref="B632:B643"/>
    <mergeCell ref="C557:C561"/>
    <mergeCell ref="B320:B327"/>
    <mergeCell ref="B152:B160"/>
    <mergeCell ref="C350:C355"/>
    <mergeCell ref="B425:B435"/>
    <mergeCell ref="B295:B303"/>
    <mergeCell ref="B366:B374"/>
    <mergeCell ref="C375:C381"/>
    <mergeCell ref="B420:B424"/>
    <mergeCell ref="B237:B250"/>
    <mergeCell ref="B227:B236"/>
    <mergeCell ref="B4:L4"/>
    <mergeCell ref="B334:B340"/>
    <mergeCell ref="K286:K294"/>
    <mergeCell ref="B375:B383"/>
    <mergeCell ref="B328:B333"/>
    <mergeCell ref="C357:C362"/>
    <mergeCell ref="B357:B365"/>
    <mergeCell ref="B350:B356"/>
    <mergeCell ref="C320:C326"/>
    <mergeCell ref="C334:C339"/>
    <mergeCell ref="B1062:B1071"/>
    <mergeCell ref="C1041:C1048"/>
    <mergeCell ref="B1000:B1008"/>
    <mergeCell ref="C1031:C1039"/>
    <mergeCell ref="B1050:B1061"/>
    <mergeCell ref="C1000:C1007"/>
    <mergeCell ref="C1050:C1060"/>
    <mergeCell ref="B1009:B1017"/>
    <mergeCell ref="B1031:B1040"/>
    <mergeCell ref="C1018:C1029"/>
    <mergeCell ref="B1072:B1079"/>
    <mergeCell ref="C982:C986"/>
    <mergeCell ref="B715:B722"/>
    <mergeCell ref="B707:B714"/>
    <mergeCell ref="B909:B919"/>
    <mergeCell ref="B1041:B1049"/>
    <mergeCell ref="C973:C980"/>
    <mergeCell ref="B989:B999"/>
    <mergeCell ref="C715:C718"/>
    <mergeCell ref="B902:B908"/>
    <mergeCell ref="B1119:B1127"/>
    <mergeCell ref="B1112:B1118"/>
    <mergeCell ref="B1098:B1104"/>
    <mergeCell ref="B1089:B1097"/>
    <mergeCell ref="B1105:B1111"/>
    <mergeCell ref="C1119:C1126"/>
    <mergeCell ref="C1112:C1117"/>
    <mergeCell ref="C1089:C1096"/>
    <mergeCell ref="C1105:C1110"/>
    <mergeCell ref="B834:B841"/>
    <mergeCell ref="C816:C825"/>
    <mergeCell ref="B883:B893"/>
    <mergeCell ref="B946:B956"/>
    <mergeCell ref="B957:B965"/>
    <mergeCell ref="B939:B945"/>
    <mergeCell ref="B920:B928"/>
    <mergeCell ref="B863:B872"/>
    <mergeCell ref="B873:B882"/>
    <mergeCell ref="C929:C937"/>
    <mergeCell ref="B828:B833"/>
    <mergeCell ref="C784:C791"/>
    <mergeCell ref="B766:B773"/>
    <mergeCell ref="B797:B805"/>
    <mergeCell ref="B784:B796"/>
    <mergeCell ref="C774:C777"/>
    <mergeCell ref="B774:B783"/>
    <mergeCell ref="C828:C832"/>
    <mergeCell ref="C797:C801"/>
    <mergeCell ref="B806:B815"/>
    <mergeCell ref="C563:C568"/>
    <mergeCell ref="C620:C629"/>
    <mergeCell ref="C592:C601"/>
    <mergeCell ref="C665:C670"/>
    <mergeCell ref="B521:B529"/>
    <mergeCell ref="B557:B562"/>
    <mergeCell ref="B530:B538"/>
    <mergeCell ref="B539:B549"/>
    <mergeCell ref="B570:B579"/>
    <mergeCell ref="B563:B569"/>
    <mergeCell ref="B495:B503"/>
    <mergeCell ref="B454:B462"/>
    <mergeCell ref="B472:B480"/>
    <mergeCell ref="B481:B487"/>
    <mergeCell ref="C521:C528"/>
    <mergeCell ref="C488:C493"/>
    <mergeCell ref="B463:B471"/>
    <mergeCell ref="C514:C519"/>
    <mergeCell ref="B504:B513"/>
    <mergeCell ref="B514:B520"/>
    <mergeCell ref="B488:B494"/>
    <mergeCell ref="B436:B444"/>
    <mergeCell ref="C420:C423"/>
    <mergeCell ref="B445:B453"/>
    <mergeCell ref="B403:B410"/>
    <mergeCell ref="C436:C443"/>
    <mergeCell ref="C481:C485"/>
    <mergeCell ref="C454:C461"/>
    <mergeCell ref="C472:C479"/>
    <mergeCell ref="C403:C409"/>
    <mergeCell ref="C445:C452"/>
    <mergeCell ref="C425:C433"/>
    <mergeCell ref="B384:B394"/>
    <mergeCell ref="C384:C393"/>
    <mergeCell ref="B341:B349"/>
    <mergeCell ref="B411:B419"/>
    <mergeCell ref="B395:B402"/>
    <mergeCell ref="C341:C348"/>
    <mergeCell ref="C395:C401"/>
    <mergeCell ref="B204:B214"/>
    <mergeCell ref="C227:C234"/>
    <mergeCell ref="B274:B285"/>
    <mergeCell ref="B312:B319"/>
    <mergeCell ref="B286:B294"/>
    <mergeCell ref="C286:C292"/>
    <mergeCell ref="B304:B311"/>
    <mergeCell ref="C295:C301"/>
    <mergeCell ref="C261:C269"/>
    <mergeCell ref="C237:C247"/>
    <mergeCell ref="B167:B176"/>
    <mergeCell ref="C274:C281"/>
    <mergeCell ref="B144:B151"/>
    <mergeCell ref="C215:C220"/>
    <mergeCell ref="C167:C174"/>
    <mergeCell ref="C161:C165"/>
    <mergeCell ref="B161:B166"/>
    <mergeCell ref="C251:C258"/>
    <mergeCell ref="B251:B260"/>
    <mergeCell ref="B261:B273"/>
    <mergeCell ref="B137:B143"/>
    <mergeCell ref="B215:B226"/>
    <mergeCell ref="B130:B136"/>
    <mergeCell ref="C144:C149"/>
    <mergeCell ref="C204:C209"/>
    <mergeCell ref="C137:C142"/>
    <mergeCell ref="B177:B190"/>
    <mergeCell ref="B191:B203"/>
    <mergeCell ref="C191:C196"/>
    <mergeCell ref="C328:C332"/>
    <mergeCell ref="K334:K340"/>
    <mergeCell ref="K375:K383"/>
    <mergeCell ref="K366:K374"/>
    <mergeCell ref="K328:K333"/>
    <mergeCell ref="F372:I372"/>
    <mergeCell ref="K350:K356"/>
    <mergeCell ref="F381:I381"/>
    <mergeCell ref="K580:K591"/>
    <mergeCell ref="K521:K529"/>
    <mergeCell ref="K557:K562"/>
    <mergeCell ref="C539:C548"/>
    <mergeCell ref="K472:K480"/>
    <mergeCell ref="C495:C502"/>
    <mergeCell ref="C530:C537"/>
    <mergeCell ref="C504:C511"/>
    <mergeCell ref="K488:K494"/>
    <mergeCell ref="K504:K513"/>
    <mergeCell ref="B8:B21"/>
    <mergeCell ref="C8:C16"/>
    <mergeCell ref="B43:B54"/>
    <mergeCell ref="B33:B42"/>
    <mergeCell ref="B22:B32"/>
    <mergeCell ref="C33:C40"/>
    <mergeCell ref="C43:C49"/>
    <mergeCell ref="B120:B129"/>
    <mergeCell ref="C22:C30"/>
    <mergeCell ref="L689:L698"/>
    <mergeCell ref="K530:K538"/>
    <mergeCell ref="L550:L556"/>
    <mergeCell ref="K550:K556"/>
    <mergeCell ref="L488:L494"/>
    <mergeCell ref="L592:L602"/>
    <mergeCell ref="C100:C106"/>
    <mergeCell ref="K152:K160"/>
    <mergeCell ref="K863:K872"/>
    <mergeCell ref="L754:L759"/>
    <mergeCell ref="L715:L722"/>
    <mergeCell ref="K784:K796"/>
    <mergeCell ref="L707:L714"/>
    <mergeCell ref="K754:K759"/>
    <mergeCell ref="L774:L783"/>
    <mergeCell ref="K774:K783"/>
    <mergeCell ref="K760:K765"/>
    <mergeCell ref="K828:K833"/>
    <mergeCell ref="K592:K602"/>
    <mergeCell ref="K620:K631"/>
    <mergeCell ref="K854:K862"/>
    <mergeCell ref="K834:K841"/>
    <mergeCell ref="K715:K722"/>
    <mergeCell ref="K699:K706"/>
    <mergeCell ref="K816:K827"/>
    <mergeCell ref="K723:K731"/>
    <mergeCell ref="K738:K753"/>
    <mergeCell ref="K665:K671"/>
    <mergeCell ref="K204:K214"/>
    <mergeCell ref="K295:K303"/>
    <mergeCell ref="K261:K273"/>
    <mergeCell ref="K191:K203"/>
    <mergeCell ref="K227:K236"/>
    <mergeCell ref="K357:K365"/>
    <mergeCell ref="K237:K250"/>
    <mergeCell ref="K304:K311"/>
    <mergeCell ref="K320:K327"/>
    <mergeCell ref="K312:K319"/>
    <mergeCell ref="L55:L81"/>
    <mergeCell ref="D82:I82"/>
    <mergeCell ref="D92:I92"/>
    <mergeCell ref="K120:K129"/>
    <mergeCell ref="K82:K119"/>
    <mergeCell ref="D110:I110"/>
    <mergeCell ref="K55:K81"/>
    <mergeCell ref="D74:I74"/>
    <mergeCell ref="D66:I66"/>
    <mergeCell ref="L144:L151"/>
    <mergeCell ref="L137:L143"/>
    <mergeCell ref="K274:K285"/>
    <mergeCell ref="K137:K143"/>
    <mergeCell ref="K144:K151"/>
    <mergeCell ref="K161:K166"/>
    <mergeCell ref="K167:K176"/>
    <mergeCell ref="K177:K190"/>
    <mergeCell ref="L215:L226"/>
    <mergeCell ref="L204:L214"/>
    <mergeCell ref="D100:I100"/>
    <mergeCell ref="K215:K226"/>
    <mergeCell ref="L261:L273"/>
    <mergeCell ref="L167:L176"/>
    <mergeCell ref="L130:L136"/>
    <mergeCell ref="L152:L160"/>
    <mergeCell ref="K251:K260"/>
    <mergeCell ref="L161:L166"/>
    <mergeCell ref="L177:L190"/>
    <mergeCell ref="K384:K394"/>
    <mergeCell ref="L445:L453"/>
    <mergeCell ref="L395:L402"/>
    <mergeCell ref="L304:L311"/>
    <mergeCell ref="L334:L340"/>
    <mergeCell ref="K341:K349"/>
    <mergeCell ref="L320:L327"/>
    <mergeCell ref="K395:K402"/>
    <mergeCell ref="K445:K453"/>
    <mergeCell ref="L350:L356"/>
    <mergeCell ref="L436:L444"/>
    <mergeCell ref="K403:K410"/>
    <mergeCell ref="K436:K444"/>
    <mergeCell ref="K420:K424"/>
    <mergeCell ref="L463:L471"/>
    <mergeCell ref="L420:L424"/>
    <mergeCell ref="K411:K419"/>
    <mergeCell ref="L411:L419"/>
    <mergeCell ref="L454:L462"/>
    <mergeCell ref="L403:L410"/>
    <mergeCell ref="L939:L945"/>
    <mergeCell ref="L946:L956"/>
    <mergeCell ref="L472:L480"/>
    <mergeCell ref="K454:K462"/>
    <mergeCell ref="K514:K519"/>
    <mergeCell ref="K632:K643"/>
    <mergeCell ref="L644:L652"/>
    <mergeCell ref="K644:K652"/>
    <mergeCell ref="L481:L487"/>
    <mergeCell ref="K495:K503"/>
    <mergeCell ref="K982:K988"/>
    <mergeCell ref="K894:K901"/>
    <mergeCell ref="K966:K972"/>
    <mergeCell ref="K909:K919"/>
    <mergeCell ref="K929:K938"/>
    <mergeCell ref="L989:L999"/>
    <mergeCell ref="L902:L908"/>
    <mergeCell ref="L973:L981"/>
    <mergeCell ref="L982:L988"/>
    <mergeCell ref="L966:L972"/>
    <mergeCell ref="K920:K928"/>
    <mergeCell ref="K1009:K1017"/>
    <mergeCell ref="L1031:L1040"/>
    <mergeCell ref="K1041:K1049"/>
    <mergeCell ref="K1031:K1040"/>
    <mergeCell ref="L863:L872"/>
    <mergeCell ref="L909:L919"/>
    <mergeCell ref="L957:L965"/>
    <mergeCell ref="L920:L928"/>
    <mergeCell ref="L929:L938"/>
    <mergeCell ref="K939:K945"/>
    <mergeCell ref="K957:K965"/>
    <mergeCell ref="L1072:L1079"/>
    <mergeCell ref="L1041:L1049"/>
    <mergeCell ref="K1072:K1079"/>
    <mergeCell ref="K989:K999"/>
    <mergeCell ref="L1009:L1017"/>
    <mergeCell ref="L1050:L1061"/>
    <mergeCell ref="K973:K981"/>
    <mergeCell ref="K946:K956"/>
    <mergeCell ref="L1119:L1127"/>
    <mergeCell ref="L1098:L1104"/>
    <mergeCell ref="K1098:K1104"/>
    <mergeCell ref="K1119:K1127"/>
    <mergeCell ref="K1050:K1061"/>
    <mergeCell ref="K1112:K1118"/>
    <mergeCell ref="L1112:L1118"/>
    <mergeCell ref="K1089:K1097"/>
    <mergeCell ref="L1062:L1071"/>
    <mergeCell ref="B1:L1"/>
    <mergeCell ref="B2:L2"/>
    <mergeCell ref="B3:L3"/>
    <mergeCell ref="K1105:K1111"/>
    <mergeCell ref="L1105:L1111"/>
    <mergeCell ref="K1062:K1071"/>
    <mergeCell ref="L1089:L1097"/>
    <mergeCell ref="K842:K853"/>
    <mergeCell ref="L842:L853"/>
    <mergeCell ref="L723:L731"/>
    <mergeCell ref="K463:K471"/>
    <mergeCell ref="K425:K435"/>
    <mergeCell ref="L834:L841"/>
    <mergeCell ref="L873:L882"/>
    <mergeCell ref="L766:L773"/>
    <mergeCell ref="L784:L796"/>
    <mergeCell ref="L828:L833"/>
    <mergeCell ref="L816:L827"/>
    <mergeCell ref="L797:L805"/>
    <mergeCell ref="L854:L862"/>
    <mergeCell ref="K806:K815"/>
    <mergeCell ref="K732:K737"/>
    <mergeCell ref="K766:K773"/>
    <mergeCell ref="L665:L671"/>
    <mergeCell ref="K689:K698"/>
    <mergeCell ref="L732:L737"/>
    <mergeCell ref="L806:L815"/>
    <mergeCell ref="K681:K688"/>
    <mergeCell ref="L738:L753"/>
    <mergeCell ref="K43:K54"/>
    <mergeCell ref="L43:L54"/>
    <mergeCell ref="K22:K32"/>
    <mergeCell ref="K8:K21"/>
    <mergeCell ref="L8:L21"/>
    <mergeCell ref="L251:L260"/>
    <mergeCell ref="L227:L236"/>
    <mergeCell ref="L120:L129"/>
    <mergeCell ref="L82:L119"/>
    <mergeCell ref="L191:L203"/>
    <mergeCell ref="L33:L42"/>
    <mergeCell ref="K130:K136"/>
    <mergeCell ref="L22:L32"/>
    <mergeCell ref="L603:L619"/>
    <mergeCell ref="L620:L631"/>
    <mergeCell ref="K33:K42"/>
    <mergeCell ref="K672:K680"/>
    <mergeCell ref="L580:L591"/>
    <mergeCell ref="K603:K619"/>
    <mergeCell ref="L237:L250"/>
    <mergeCell ref="L274:L285"/>
    <mergeCell ref="L375:L383"/>
    <mergeCell ref="L328:L333"/>
    <mergeCell ref="K653:K664"/>
    <mergeCell ref="K570:K579"/>
    <mergeCell ref="K707:K714"/>
    <mergeCell ref="L681:L688"/>
    <mergeCell ref="L672:L680"/>
    <mergeCell ref="L504:L513"/>
    <mergeCell ref="L653:L664"/>
    <mergeCell ref="L699:L706"/>
    <mergeCell ref="L632:L643"/>
    <mergeCell ref="L570:L579"/>
    <mergeCell ref="C304:C310"/>
    <mergeCell ref="C806:C814"/>
    <mergeCell ref="C130:C135"/>
    <mergeCell ref="C177:C184"/>
    <mergeCell ref="C411:C417"/>
    <mergeCell ref="C463:C469"/>
    <mergeCell ref="C82:C89"/>
    <mergeCell ref="C92:C96"/>
    <mergeCell ref="C366:C373"/>
    <mergeCell ref="L286:L294"/>
    <mergeCell ref="L312:L319"/>
    <mergeCell ref="L295:L303"/>
    <mergeCell ref="L384:L394"/>
    <mergeCell ref="L357:L365"/>
    <mergeCell ref="L366:L374"/>
    <mergeCell ref="L341:L349"/>
    <mergeCell ref="L425:L435"/>
    <mergeCell ref="C834:C840"/>
    <mergeCell ref="C842:C852"/>
    <mergeCell ref="C863:C871"/>
    <mergeCell ref="C873:C881"/>
    <mergeCell ref="C120:C128"/>
    <mergeCell ref="C699:C705"/>
    <mergeCell ref="C550:C555"/>
    <mergeCell ref="C672:C679"/>
    <mergeCell ref="C152:C158"/>
    <mergeCell ref="C883:C892"/>
    <mergeCell ref="C1009:C1016"/>
    <mergeCell ref="C957:C964"/>
    <mergeCell ref="C909:C915"/>
    <mergeCell ref="C946:C954"/>
    <mergeCell ref="C939:C943"/>
    <mergeCell ref="C894:C900"/>
    <mergeCell ref="C920:C927"/>
    <mergeCell ref="C312:C318"/>
    <mergeCell ref="C1072:C1078"/>
    <mergeCell ref="C989:C996"/>
    <mergeCell ref="C1062:C1068"/>
    <mergeCell ref="F331:I331"/>
    <mergeCell ref="F1085:I1085"/>
    <mergeCell ref="F1026:I1026"/>
    <mergeCell ref="F1004:I1004"/>
    <mergeCell ref="F997:I997"/>
    <mergeCell ref="F986:I986"/>
    <mergeCell ref="F979:I979"/>
    <mergeCell ref="J153:J154"/>
    <mergeCell ref="F283:I283"/>
    <mergeCell ref="F269:I269"/>
    <mergeCell ref="F291:I291"/>
    <mergeCell ref="F300:I300"/>
    <mergeCell ref="F304:I304"/>
    <mergeCell ref="F157:I157"/>
    <mergeCell ref="F164:I164"/>
    <mergeCell ref="F174:I174"/>
    <mergeCell ref="F187:I187"/>
    <mergeCell ref="F392:I392"/>
    <mergeCell ref="F400:I400"/>
    <mergeCell ref="F317:I317"/>
    <mergeCell ref="F324:I324"/>
    <mergeCell ref="F338:I338"/>
    <mergeCell ref="F346:I346"/>
    <mergeCell ref="F354:I354"/>
    <mergeCell ref="F362:I362"/>
    <mergeCell ref="F668:I668"/>
    <mergeCell ref="F677:I677"/>
    <mergeCell ref="F768:I768"/>
    <mergeCell ref="F781:I781"/>
    <mergeCell ref="F686:I686"/>
    <mergeCell ref="F696:I696"/>
    <mergeCell ref="F704:I704"/>
    <mergeCell ref="F712:I712"/>
    <mergeCell ref="F720:I720"/>
    <mergeCell ref="F729:I729"/>
    <mergeCell ref="F859:I859"/>
    <mergeCell ref="F793:I793"/>
    <mergeCell ref="F803:I803"/>
    <mergeCell ref="F812:I812"/>
    <mergeCell ref="F824:I824"/>
    <mergeCell ref="F831:I831"/>
    <mergeCell ref="F839:I839"/>
    <mergeCell ref="F18:I18"/>
    <mergeCell ref="F30:I30"/>
    <mergeCell ref="F39:I39"/>
    <mergeCell ref="F850:I850"/>
    <mergeCell ref="F735:I735"/>
    <mergeCell ref="F751:I751"/>
    <mergeCell ref="F757:I757"/>
    <mergeCell ref="F760:I760"/>
    <mergeCell ref="F51:I51"/>
    <mergeCell ref="F62:I62"/>
    <mergeCell ref="F70:I70"/>
    <mergeCell ref="F78:I78"/>
    <mergeCell ref="F88:I88"/>
    <mergeCell ref="F96:I96"/>
    <mergeCell ref="F106:I106"/>
    <mergeCell ref="F116:I116"/>
    <mergeCell ref="F125:I125"/>
    <mergeCell ref="F133:I133"/>
    <mergeCell ref="F148:I148"/>
    <mergeCell ref="F140:I140"/>
    <mergeCell ref="B1018:B1030"/>
    <mergeCell ref="C1080:C1088"/>
    <mergeCell ref="B1080:B1088"/>
    <mergeCell ref="C1098:C1103"/>
    <mergeCell ref="F201:I201"/>
    <mergeCell ref="F211:I211"/>
    <mergeCell ref="F224:I224"/>
    <mergeCell ref="F233:I233"/>
    <mergeCell ref="F247:I247"/>
    <mergeCell ref="F257:I257"/>
  </mergeCells>
  <printOptions/>
  <pageMargins left="0.2" right="0.2" top="0.2" bottom="0.2" header="0.2" footer="0.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МКД2</dc:creator>
  <cp:keywords/>
  <dc:description/>
  <cp:lastModifiedBy>МКД1</cp:lastModifiedBy>
  <cp:lastPrinted>2017-03-23T03:48:30Z</cp:lastPrinted>
  <dcterms:created xsi:type="dcterms:W3CDTF">2014-04-21T02:50:09Z</dcterms:created>
  <dcterms:modified xsi:type="dcterms:W3CDTF">2017-03-23T03:55:52Z</dcterms:modified>
  <cp:category/>
  <cp:version/>
  <cp:contentType/>
  <cp:contentStatus/>
</cp:coreProperties>
</file>