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отчет" sheetId="2" r:id="rId2"/>
  </sheets>
  <definedNames>
    <definedName name="_xlnm.Print_Area" localSheetId="1">'отчет'!$A$1:$F$18</definedName>
    <definedName name="_xlnm.Print_Area" localSheetId="0">'Приложение'!$A$55:$G$86</definedName>
  </definedNames>
  <calcPr fullCalcOnLoad="1"/>
</workbook>
</file>

<file path=xl/sharedStrings.xml><?xml version="1.0" encoding="utf-8"?>
<sst xmlns="http://schemas.openxmlformats.org/spreadsheetml/2006/main" count="3629" uniqueCount="169">
  <si>
    <t>Наименование работ</t>
  </si>
  <si>
    <t>Итого по содержанию общего имущества</t>
  </si>
  <si>
    <t>руб. в месяц на кв.м. общей площади жилых помещений</t>
  </si>
  <si>
    <t>на 1 пог.м электросетей</t>
  </si>
  <si>
    <t>на 1 кв.м. площади территории</t>
  </si>
  <si>
    <t>на 1 проживающего</t>
  </si>
  <si>
    <t>Площадь жилых помещений, кв.м.</t>
  </si>
  <si>
    <t>Объем</t>
  </si>
  <si>
    <t>единица измерения</t>
  </si>
  <si>
    <t xml:space="preserve">Стоимость работ на единицу измерения </t>
  </si>
  <si>
    <t>Стоимость работ на единицу измерения</t>
  </si>
  <si>
    <t>на 1 здание</t>
  </si>
  <si>
    <t>1 пог.м трубопроводаотопления, ХВС, ГВС, канализации</t>
  </si>
  <si>
    <t>1 пог.м трубопровода отопления, ХВС, ГВС, канализации</t>
  </si>
  <si>
    <t>Содержание инженерных сетей отопления, холодного и горячего водоснабжения, водоотведения.</t>
  </si>
  <si>
    <t>Содержание строительных конструкций</t>
  </si>
  <si>
    <t>Содержание электрических сетей</t>
  </si>
  <si>
    <t>Содержание аварийно-диспетчерской службы</t>
  </si>
  <si>
    <t>Содержание придомовой территории.</t>
  </si>
  <si>
    <t>Управление многоквартирными домами</t>
  </si>
  <si>
    <t>Содержание паспортного стола</t>
  </si>
  <si>
    <t>Техническое обслуживание ОПУ ХВ</t>
  </si>
  <si>
    <t>Прочие услуги</t>
  </si>
  <si>
    <t>1 пог.м трубопровода  ХВС</t>
  </si>
  <si>
    <t>на ед. руб. в месяц</t>
  </si>
  <si>
    <t>Стоимость работ всего , руб.в месяц</t>
  </si>
  <si>
    <t>Техническое обслуживание ОПУ электроэнергии</t>
  </si>
  <si>
    <t>Техническое обслуживание ОПУ теплоэнергии, ГВ</t>
  </si>
  <si>
    <t>1 пог.м трубопровода  теплоэнергии, ГВ</t>
  </si>
  <si>
    <t>1 пог.м электропроводки</t>
  </si>
  <si>
    <t>Стоимость работ , на 1 кв.м. общей площади жилых помещений</t>
  </si>
  <si>
    <t>1 пог.м трубопровода отопления, ГВС</t>
  </si>
  <si>
    <t>1 пог.м трубопровода ХВС</t>
  </si>
  <si>
    <t>Техническое обслуживание ОПУ теплоэнергии,  ГВ</t>
  </si>
  <si>
    <t>Наименование работ (услуг)</t>
  </si>
  <si>
    <t>руб. в месяц на кв.м. общей площади помещений</t>
  </si>
  <si>
    <t>по содержанию  общего имущества многоквартирного дома № 16 по ул.Космонавтов,  на 01.01.2016 г.</t>
  </si>
  <si>
    <t xml:space="preserve">Итого </t>
  </si>
  <si>
    <t>Техническое обслуживание ВДГО</t>
  </si>
  <si>
    <t>Вывоз и захоронение ТБО</t>
  </si>
  <si>
    <t>Всего содержание общего имущества.</t>
  </si>
  <si>
    <t>1 пог.м газопровода</t>
  </si>
  <si>
    <t>Стоимость работ всего  руб.в месяц</t>
  </si>
  <si>
    <t>по содержанию  общего имущества многоквартирного дома № 16 "А" по ул.Космонавтов,  на 01.01.2016 г.</t>
  </si>
  <si>
    <t>по содержанию  общего имущества многоквартирного дома № 18 по ул.Космонавтов, на 01.01.2016 г.</t>
  </si>
  <si>
    <t>по содержанию  общего имущества многоквартирного дома № 4 по ул.Космонавтов,  на 01.01.2016 г.</t>
  </si>
  <si>
    <t>по содержанию  общего имущества многоквартирного дома № 6 по ул.Космонавтов,  на 01.01.2016 г.</t>
  </si>
  <si>
    <t>по содержанию  общего имущества многоквартирного дома № 8 по ул.Космонавтов,  на 01.01.2016 г.</t>
  </si>
  <si>
    <t>по содержанию  общего имущества многоквартирного дома № 10 по ул.Куйбышева,  на 01.01.2016 г.</t>
  </si>
  <si>
    <t>по содержанию  общего имущества многоквартирного дома № 11 по ул.Куйбышева,  на 01.01.2016 г.</t>
  </si>
  <si>
    <t>по содержанию  общего имущества многоквартирного дома № 12 по ул.Куйбышева,  на 01.01.2016 г.</t>
  </si>
  <si>
    <t>по содержанию  общего имущества многоквартирного дома № 13 по ул.Куйбышева,  на 01.01.2016 г.</t>
  </si>
  <si>
    <t>по содержанию  общего имущества многоквартирного дома № 14 по ул.Куйбышева,  на 01.01.2016 г.</t>
  </si>
  <si>
    <t>по содержанию  общего имущества многоквартирного дома № 17 по ул.Куйбышева,  на 01.01.2016 г.</t>
  </si>
  <si>
    <t>по содержанию  общего имущества многоквартирного дома № 19 по ул.Куйбышева,  на 01.01.2016 г.</t>
  </si>
  <si>
    <t>по содержанию  общего имущества многоквартирного дома № 20 по ул.Куйбышева,  на 01.01.2016 г.</t>
  </si>
  <si>
    <t>по содержанию  общего имущества многоквартирного дома № 21 по ул.Куйбышева,  на 01.01.2016 г.</t>
  </si>
  <si>
    <t>по содержанию  общего имущества многоквартирного дома № 22 по ул.Куйбышева,  на 01.01.2016 г.</t>
  </si>
  <si>
    <t>по содержанию  общего имущества многоквартирного дома № 31 по ул.Куйбышева,  на 01.01.2016 г.</t>
  </si>
  <si>
    <t>Итого</t>
  </si>
  <si>
    <t>по содержанию  общего имущества многоквартирного дома № 34 по ул.Куйбышева,  на 01.01.2016 г.</t>
  </si>
  <si>
    <t>по содержанию  общего имущества многоквартирного дома № 35 по ул.Куйбышева,  на 01.01.2016 г.</t>
  </si>
  <si>
    <t>по содержанию  общего имущества многоквартирного дома № 36 по ул.Куйбышева,  на 01.01.2016 г.</t>
  </si>
  <si>
    <t>по содержанию  общего имущества многоквартирного дома № 37 по ул.Куйбышева,  на 01.01.2016 г.</t>
  </si>
  <si>
    <t>по содержанию  общего имущества многоквартирного дома № 38 по ул.Куйбышева,  на 01.01.2016 г.</t>
  </si>
  <si>
    <t>по содержанию  общего имущества многоквартирного дома № 40 по ул.Куйбышева,  на 01.01.2016 г.</t>
  </si>
  <si>
    <t>по содержанию  общего имущества многоквартирного дома № 40 "А" по ул.Куйбышева,  на 01.01.2016 г.</t>
  </si>
  <si>
    <t>по содержанию  общего имущества многоквартирного дома № 42 "А" по ул.Куйбышева,  на 01.01.2016 г.</t>
  </si>
  <si>
    <t>по содержанию  общего имущества многоквартирного дома № 1 по ул.Ленина,  на 01.01.2016 г.</t>
  </si>
  <si>
    <t>по содержанию  общего имущества многоквартирного дома № 10 по ул.Ленина,  на 01.01.2016 г.</t>
  </si>
  <si>
    <t>по содержанию  общего имущества многоквартирного дома № 10 "А"  по ул.Ленина,  на 01.01.2016 г.</t>
  </si>
  <si>
    <t>по содержанию  общего имущества многоквартирного дома № 11  по ул.Ленина,  на 01.01.2016 г.</t>
  </si>
  <si>
    <t>по содержанию  общего имущества многоквартирного дома № 12  по ул.Ленина,  на 01.01.2016 г.</t>
  </si>
  <si>
    <t>по содержанию  общего имущества многоквартирного дома № 13  по ул.Ленина,  на 01.01.2016 г.</t>
  </si>
  <si>
    <t>по содержанию  общего имущества многоквартирного дома № 14  по ул.Ленина,  на 01.01.2016 г.</t>
  </si>
  <si>
    <t xml:space="preserve">Всего </t>
  </si>
  <si>
    <t>по содержанию  общего имущества многоквартирного дома № 17 по ул.Ленина,  на 01.01.2016 г.</t>
  </si>
  <si>
    <t>по содержанию  общего имущества многоквартирного дома № 15 по ул.Ленина,  на 01.01.2016 г.</t>
  </si>
  <si>
    <t>по содержанию  общего имущества многоквартирного дома № 18 по ул.Ленина,  на 01.01.2016 г.</t>
  </si>
  <si>
    <t>по содержанию  общего имущества многоквартирного дома № 19 по ул.Ленина,  на 01.01.2016 г.</t>
  </si>
  <si>
    <t>по содержанию  общего имущества многоквартирного дома № 2 по ул.Ленина,  на 01.01.2016 г.</t>
  </si>
  <si>
    <t>по содержанию  общего имущества многоквартирного дома № 20 по ул.Ленина,  на 01.01.2016 г.</t>
  </si>
  <si>
    <t>по содержанию  общего имущества многоквартирного дома № 21 по ул.Ленина,  на 01.01.2016 г.</t>
  </si>
  <si>
    <t>по содержанию  общего имущества многоквартирного дома № 22 по ул.Ленина,  на 01.01.2016 г.</t>
  </si>
  <si>
    <t>по содержанию  общего имущества многоквартирного дома № 23 по ул.Ленина,  на 01.01.2016 г.</t>
  </si>
  <si>
    <t>по содержанию  общего имущества многоквартирного дома № 24 по ул.Ленина,  на 01.01.2016 г.</t>
  </si>
  <si>
    <t>по содержанию  общего имущества многоквартирного дома № 25 по ул.Ленина,  на 01.01.2016 г.</t>
  </si>
  <si>
    <t>по содержанию  общего имущества многоквартирного дома № 27 по ул.Ленина,  на 01.01.2016 г.</t>
  </si>
  <si>
    <t>по содержанию  общего имущества многоквартирного дома № 28 по ул.Ленина,  на 01.01.2016 г.</t>
  </si>
  <si>
    <t>по содержанию  общего имущества многоквартирного дома № 3 по ул.Ленина,  на 01.01.2016 г.</t>
  </si>
  <si>
    <t>по содержанию  общего имущества многоквартирного дома № 30 по ул.Ленина,  на 01.01.2016 г.</t>
  </si>
  <si>
    <t xml:space="preserve">Итого по </t>
  </si>
  <si>
    <t>по содержанию  общего имущества многоквартирного дома № 6 "А" по ул.Ленина,  на 01.01.2016 г.</t>
  </si>
  <si>
    <t>по содержанию  общего имущества многоквартирного дома № 7 по ул.Ленина,  на 01.01.2016 г.</t>
  </si>
  <si>
    <t>по содержанию  общего имущества многоквартирного дома № 8 по ул.Ленина,  на 01.01.2016 г.</t>
  </si>
  <si>
    <t>по содержанию  общего имущества многоквартирного дома № 9 по ул.Ленина,  на 01.01.2016 г.</t>
  </si>
  <si>
    <t>по содержанию  общего имущества многоквартирного дома № 12 по ул.Мира,  на 01.01.2016 г.</t>
  </si>
  <si>
    <t>по содержанию  общего имущества многоквартирного дома № 13 по ул.Мира,  на 01.01.2016 г.</t>
  </si>
  <si>
    <t>по содержанию  общего имущества многоквартирного дома № 19 по ул.Мира,  на 01.01.2016 г.</t>
  </si>
  <si>
    <t>по содержанию  общего имущества многоквартирного дома № 21 по ул.Мира,  на 01.01.2016 г.</t>
  </si>
  <si>
    <t>по содержанию  общего имущества многоквартирного дома № 23 по ул.Мира,  на 01.01.2016 г.</t>
  </si>
  <si>
    <t>по содержанию  общего имущества многоквартирного дома № 35 по ул.Мира,  на 01.01.2016 г.</t>
  </si>
  <si>
    <t>по содержанию  общего имущества многоквартирного дома № 37 "А" по ул.Мира,  на 01.01.2016 г.</t>
  </si>
  <si>
    <t>по содержанию  общего имущества многоквартирного дома № 39 по ул.Мира,  на 01.01.2016 г.</t>
  </si>
  <si>
    <t>по содержанию  общего имущества многоквартирного дома № 39 "А" по ул.Мира,  на 01.01.2016 г.</t>
  </si>
  <si>
    <t>по содержанию  общего имущества многоквартирного дома № 39 "Б" по ул.Мира,  на 01.01.2016 г.</t>
  </si>
  <si>
    <t>по содержанию  общего имущества многоквартирного дома № 41 по ул.Мира,  на 01.01.2016 г.</t>
  </si>
  <si>
    <t>по содержанию  общего имущества многоквартирного дома № 41"А" по ул.Мира,  на 01.01.2016 г.</t>
  </si>
  <si>
    <t>по содержанию  общего имущества многоквартирного дома № 8 по ул.Мира,  на 01.01.2016 г.</t>
  </si>
  <si>
    <t>по содержанию  общего имущества многоквартирного дома № 9 по ул.Мира,  на 01.01.2016 г.</t>
  </si>
  <si>
    <t>по содержанию  общего имущества многоквартирного дома № 1 по ул.Московская,  на 01.01.2016 г.</t>
  </si>
  <si>
    <t>по содержанию  общего имущества многоквартирного дома № 12 по ул.Московская,  на 01.01.2016 г.</t>
  </si>
  <si>
    <t>по содержанию  общего имущества многоквартирного дома № 14 по ул.Московская,  на 01.01.2016 г.</t>
  </si>
  <si>
    <t>по содержанию  общего имущества многоквартирного дома № 15 по ул.Московская,  на 01.01.2016 г.</t>
  </si>
  <si>
    <t>по содержанию  общего имущества многоквартирного дома № 17 по ул.Московская,  на 01.01.2016 г.</t>
  </si>
  <si>
    <t>по содержанию  общего имущества многоквартирного дома № 18 по ул.Московская,  на 01.01.2016 г.</t>
  </si>
  <si>
    <t>по содержанию  общего имущества многоквартирного дома № 19 по ул.Московская,  на 01.01.2016 г.</t>
  </si>
  <si>
    <t>по содержанию  общего имущества многоквартирного дома № 2 по ул.Московская,  на 01.01.2016 г.</t>
  </si>
  <si>
    <t>по содержанию  общего имущества многоквартирного дома № 20 по ул.Московская,  на 01.01.2016 г.</t>
  </si>
  <si>
    <t>по содержанию  общего имущества многоквартирного дома № 21 по ул.Московская,  на 01.01.2016 г.</t>
  </si>
  <si>
    <t>по содержанию  общего имущества многоквартирного дома № 22 по ул.Московская,  на 01.01.2016 г.</t>
  </si>
  <si>
    <t>по содержанию  общего имущества многоквартирного дома № 25 по ул.Московская,  на 01.01.2016 г.</t>
  </si>
  <si>
    <t>по содержанию  общего имущества многоквартирного дома № 27 по ул.Московская,  на 01.01.2016 г.</t>
  </si>
  <si>
    <t>по содержанию  общего имущества многоквартирного дома № 29 по ул.Московская,  на 01.01.2016 г.</t>
  </si>
  <si>
    <t>по содержанию  общего имущества многоквартирного дома № 3 по ул.Московская,  на 01.01.2016 г.</t>
  </si>
  <si>
    <t>по содержанию  общего имущества многоквартирного дома № 4 по ул.Московская,  на 01.01.2016 г.</t>
  </si>
  <si>
    <t>по содержанию  общего имущества многоквартирного дома № 5 по ул.Московская,  на 01.01.2016 г.</t>
  </si>
  <si>
    <t>по содержанию  общего имущества многоквартирного дома № 6 по ул.Московская,  на 01.01.2016 г.</t>
  </si>
  <si>
    <t>по содержанию  общего имущества многоквартирного дома № 7 по ул.Московская,  на 01.01.2016 г.</t>
  </si>
  <si>
    <t>по содержанию  общего имущества многоквартирного дома № 9 по ул.Московская,  на 01.01.2016 г.</t>
  </si>
  <si>
    <t>по содержанию  общего имущества многоквартирного дома № 11 по ул.Павлова,  на 01.01.2016 г.</t>
  </si>
  <si>
    <t>по содержанию  общего имущества многоквартирного дома № 43 "А" по ул.Павлова,  на 01.01.2016 г.</t>
  </si>
  <si>
    <t>по содержанию  общего имущества многоквартирного дома № 7 по ул.Павлова,  на 01.01.2016 г.</t>
  </si>
  <si>
    <t>по содержанию  общего имущества многоквартирного дома № 9 по ул.Павлова,  на 01.01.2016 г.</t>
  </si>
  <si>
    <t>по содержанию  общего имущества многоквартирного дома № 1 по ул.Парковая,  на 01.01.2016 г.</t>
  </si>
  <si>
    <t>по содержанию  общего имущества многоквартирного дома № 11 по ул.Парковая,  на 01.01.2016 г.</t>
  </si>
  <si>
    <t>по содержанию  общего имущества многоквартирного дома № 2 "А" по ул.Парковая,  на 01.01.2016 г.</t>
  </si>
  <si>
    <t>по содержанию  общего имущества многоквартирного дома № 3 по ул.Парковая,  на 01.01.2016 г.</t>
  </si>
  <si>
    <t>по содержанию  общего имущества многоквартирного дома № 7 по ул.Парковая,  на 01.01.2016 г.</t>
  </si>
  <si>
    <t>по содержанию  общего имущества многоквартирного дома № 9 по ул.Парковая,  на 01.01.2016 г.</t>
  </si>
  <si>
    <t>по содержанию  общего имущества многоквартирного дома № 11 "А"по ул.Спортивная,  на 01.01.2016 г.</t>
  </si>
  <si>
    <t>по содержанию  общего имущества многоквартирного дома № 2 по ул.Советской Армии,  на 01.01.2016 г.</t>
  </si>
  <si>
    <t>Техническое обслуживание ОПУ тепловой энергии</t>
  </si>
  <si>
    <t>по содержанию  общего имущества многоквартирного дома № 16 по ул.Спортивная,  на 01.01.2016 г.</t>
  </si>
  <si>
    <t>по содержанию  общего имущества многоквартирного дома № 22 по ул.Спортивная,  на 01.01.2016 г.</t>
  </si>
  <si>
    <t>по содержанию  общего имущества многоквартирного дома № 24 по ул.Спортивная,  на 01.01.2016 г.</t>
  </si>
  <si>
    <t>по содержанию  общего имущества многоквартирного дома № 36 по ул.Спортивная,  на 01.01.2016 г.</t>
  </si>
  <si>
    <t>по содержанию  общего имущества многоквартирного дома № 4 по ул.Спортивная,  на 01.01.2016 г.</t>
  </si>
  <si>
    <t>по содержанию  общего имущества многоквартирного дома № 11 по ул.Строителей,  на 01.01.2016 г.</t>
  </si>
  <si>
    <t>по содержанию  общего имущества многоквартирного дома № 16 по ул.Строителей,  на 01.01.2016 г.</t>
  </si>
  <si>
    <t>по содержанию  общего имущества многоквартирного дома № 17 по ул.Строителей,  на 01.01.2016 г.</t>
  </si>
  <si>
    <t>по содержанию  общего имущества многоквартирного дома № 7 по ул.Строителей,  на 01.01.2016 г.</t>
  </si>
  <si>
    <t>по содержанию  общего имущества многоквартирного дома № 7 "А" по ул.Строителей,  на 01.01.2016 г.</t>
  </si>
  <si>
    <t>по содержанию  общего имущества многоквартирного дома № 10 по ул.Энергетиков,  на 01.01.2016 г.</t>
  </si>
  <si>
    <t>по содержанию  общего имущества многоквартирного дома № 16 по ул.Энергетиков,  на 01.01.2016 г.</t>
  </si>
  <si>
    <t>по содержанию  общего имущества многоквартирного дома № 4 по ул.Энергетиков,  на 01.01.2016 г.</t>
  </si>
  <si>
    <t>по содержанию  общего имущества многоквартирного дома № 6 по ул.Энергетиков,  на 01.01.2016 г.</t>
  </si>
  <si>
    <t>по содержанию  общего имущества многоквартирного дома № 8 по ул.Энергетиков,  на 01.01.2016 г.</t>
  </si>
  <si>
    <t>Стоимость работ , на 1 кв.м. общей площади  помещений</t>
  </si>
  <si>
    <t>на 1 пог.м эл.сетей</t>
  </si>
  <si>
    <t>Площадь помещений, кв.м.</t>
  </si>
  <si>
    <t>Площадь  помещений, кв.м.</t>
  </si>
  <si>
    <t>руб. в месяц на кв.м. общей площади  помещений</t>
  </si>
  <si>
    <t>Стоимость работ , на 1 кв.м. общей площади помещений</t>
  </si>
  <si>
    <t>Стоимость работ  на 1 кв.м. общей площади  помещений</t>
  </si>
  <si>
    <t>по содержанию  общего имущества многоквартирного дома № 4 по ул.Ленина,  на 01.01.2016 г.</t>
  </si>
  <si>
    <t>Стоимость работ всего руб.в месяц</t>
  </si>
  <si>
    <t>Техническое обслуживание ОПУ эл.энергии</t>
  </si>
  <si>
    <t>Техническое обслуживание ОПУ ТЭ, ГВ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</si>
</sst>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justify"/>
    </xf>
    <xf numFmtId="1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180" fontId="1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28" fillId="0" borderId="18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27" fillId="0" borderId="19" xfId="0" applyFont="1" applyBorder="1" applyAlignment="1">
      <alignment/>
    </xf>
    <xf numFmtId="0" fontId="2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" fontId="28" fillId="0" borderId="13" xfId="0" applyNumberFormat="1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" fontId="28" fillId="0" borderId="10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7" fillId="0" borderId="20" xfId="0" applyFont="1" applyBorder="1" applyAlignment="1">
      <alignment/>
    </xf>
    <xf numFmtId="1" fontId="7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84" fontId="28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7" fillId="0" borderId="12" xfId="0" applyFont="1" applyBorder="1" applyAlignment="1">
      <alignment/>
    </xf>
    <xf numFmtId="1" fontId="28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1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7" fillId="0" borderId="20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27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horizontal="left"/>
    </xf>
    <xf numFmtId="1" fontId="28" fillId="0" borderId="12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2" fontId="28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" fontId="28" fillId="0" borderId="17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vertical="top"/>
    </xf>
    <xf numFmtId="1" fontId="27" fillId="0" borderId="12" xfId="0" applyNumberFormat="1" applyFont="1" applyBorder="1" applyAlignment="1">
      <alignment horizontal="center" vertical="top"/>
    </xf>
    <xf numFmtId="2" fontId="27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1" fontId="7" fillId="0" borderId="13" xfId="0" applyNumberFormat="1" applyFont="1" applyBorder="1" applyAlignment="1">
      <alignment horizontal="center" vertical="top" wrapText="1"/>
    </xf>
    <xf numFmtId="180" fontId="7" fillId="0" borderId="22" xfId="0" applyNumberFormat="1" applyFont="1" applyBorder="1" applyAlignment="1">
      <alignment horizontal="center" vertical="top" wrapText="1"/>
    </xf>
    <xf numFmtId="2" fontId="28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1" fontId="7" fillId="0" borderId="12" xfId="0" applyNumberFormat="1" applyFont="1" applyBorder="1" applyAlignment="1">
      <alignment horizontal="center" vertical="top" wrapText="1"/>
    </xf>
    <xf numFmtId="184" fontId="2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180" fontId="7" fillId="0" borderId="12" xfId="0" applyNumberFormat="1" applyFont="1" applyBorder="1" applyAlignment="1">
      <alignment horizontal="center" vertical="top" wrapText="1"/>
    </xf>
    <xf numFmtId="2" fontId="28" fillId="0" borderId="12" xfId="0" applyNumberFormat="1" applyFont="1" applyBorder="1" applyAlignment="1">
      <alignment horizontal="center" vertical="top"/>
    </xf>
    <xf numFmtId="1" fontId="7" fillId="0" borderId="17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29" fillId="0" borderId="12" xfId="0" applyFont="1" applyBorder="1" applyAlignment="1">
      <alignment horizontal="center" vertical="top"/>
    </xf>
    <xf numFmtId="1" fontId="28" fillId="0" borderId="12" xfId="0" applyNumberFormat="1" applyFont="1" applyBorder="1" applyAlignment="1">
      <alignment horizontal="left" vertical="center" wrapText="1"/>
    </xf>
    <xf numFmtId="180" fontId="7" fillId="0" borderId="15" xfId="0" applyNumberFormat="1" applyFont="1" applyBorder="1" applyAlignment="1">
      <alignment horizontal="left" vertical="center" wrapText="1"/>
    </xf>
    <xf numFmtId="2" fontId="28" fillId="0" borderId="15" xfId="0" applyNumberFormat="1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" fontId="28" fillId="0" borderId="17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2" fontId="28" fillId="0" borderId="18" xfId="0" applyNumberFormat="1" applyFont="1" applyBorder="1" applyAlignment="1">
      <alignment horizontal="left" vertical="center" wrapText="1"/>
    </xf>
    <xf numFmtId="2" fontId="28" fillId="0" borderId="17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 vertical="center" wrapText="1"/>
    </xf>
    <xf numFmtId="2" fontId="28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 vertical="center" wrapText="1"/>
    </xf>
    <xf numFmtId="184" fontId="28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180" fontId="7" fillId="0" borderId="12" xfId="0" applyNumberFormat="1" applyFont="1" applyBorder="1" applyAlignment="1">
      <alignment horizontal="left" vertical="center" wrapText="1"/>
    </xf>
    <xf numFmtId="2" fontId="28" fillId="0" borderId="12" xfId="0" applyNumberFormat="1" applyFont="1" applyBorder="1" applyAlignment="1">
      <alignment horizontal="left"/>
    </xf>
    <xf numFmtId="1" fontId="28" fillId="0" borderId="12" xfId="0" applyNumberFormat="1" applyFont="1" applyBorder="1" applyAlignment="1">
      <alignment horizontal="left" vertical="top" wrapText="1"/>
    </xf>
    <xf numFmtId="180" fontId="7" fillId="0" borderId="15" xfId="0" applyNumberFormat="1" applyFont="1" applyBorder="1" applyAlignment="1">
      <alignment horizontal="left" vertical="top" wrapText="1"/>
    </xf>
    <xf numFmtId="2" fontId="28" fillId="0" borderId="15" xfId="0" applyNumberFormat="1" applyFont="1" applyBorder="1" applyAlignment="1">
      <alignment horizontal="left" vertical="top" wrapText="1"/>
    </xf>
    <xf numFmtId="2" fontId="28" fillId="0" borderId="12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1" fontId="28" fillId="0" borderId="17" xfId="0" applyNumberFormat="1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2" fontId="28" fillId="0" borderId="18" xfId="0" applyNumberFormat="1" applyFont="1" applyBorder="1" applyAlignment="1">
      <alignment horizontal="left" vertical="top" wrapText="1"/>
    </xf>
    <xf numFmtId="2" fontId="28" fillId="0" borderId="17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2" fontId="28" fillId="0" borderId="20" xfId="0" applyNumberFormat="1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1" fontId="27" fillId="0" borderId="12" xfId="0" applyNumberFormat="1" applyFont="1" applyBorder="1" applyAlignment="1">
      <alignment horizontal="left" vertical="top"/>
    </xf>
    <xf numFmtId="2" fontId="27" fillId="0" borderId="12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1" fontId="7" fillId="0" borderId="13" xfId="0" applyNumberFormat="1" applyFont="1" applyBorder="1" applyAlignment="1">
      <alignment horizontal="left" vertical="top" wrapText="1"/>
    </xf>
    <xf numFmtId="2" fontId="28" fillId="0" borderId="13" xfId="0" applyNumberFormat="1" applyFont="1" applyBorder="1" applyAlignment="1">
      <alignment horizontal="left" vertical="top"/>
    </xf>
    <xf numFmtId="2" fontId="7" fillId="0" borderId="13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" fontId="7" fillId="0" borderId="12" xfId="0" applyNumberFormat="1" applyFont="1" applyBorder="1" applyAlignment="1">
      <alignment horizontal="left" vertical="top" wrapText="1"/>
    </xf>
    <xf numFmtId="184" fontId="28" fillId="0" borderId="12" xfId="0" applyNumberFormat="1" applyFont="1" applyBorder="1" applyAlignment="1">
      <alignment horizontal="left" vertical="top"/>
    </xf>
    <xf numFmtId="2" fontId="7" fillId="0" borderId="12" xfId="0" applyNumberFormat="1" applyFont="1" applyBorder="1" applyAlignment="1">
      <alignment horizontal="left" vertical="top"/>
    </xf>
    <xf numFmtId="180" fontId="7" fillId="0" borderId="12" xfId="0" applyNumberFormat="1" applyFont="1" applyBorder="1" applyAlignment="1">
      <alignment horizontal="left" vertical="top" wrapText="1"/>
    </xf>
    <xf numFmtId="2" fontId="28" fillId="0" borderId="12" xfId="0" applyNumberFormat="1" applyFont="1" applyBorder="1" applyAlignment="1">
      <alignment horizontal="left" vertical="top"/>
    </xf>
    <xf numFmtId="0" fontId="27" fillId="0" borderId="24" xfId="0" applyFont="1" applyBorder="1" applyAlignment="1">
      <alignment vertical="top"/>
    </xf>
    <xf numFmtId="0" fontId="29" fillId="0" borderId="21" xfId="0" applyFont="1" applyBorder="1" applyAlignment="1">
      <alignment horizontal="left" vertical="top"/>
    </xf>
    <xf numFmtId="0" fontId="29" fillId="0" borderId="21" xfId="0" applyFont="1" applyBorder="1" applyAlignment="1">
      <alignment vertical="top"/>
    </xf>
    <xf numFmtId="0" fontId="27" fillId="0" borderId="25" xfId="0" applyFont="1" applyBorder="1" applyAlignment="1">
      <alignment vertical="top"/>
    </xf>
    <xf numFmtId="0" fontId="27" fillId="0" borderId="24" xfId="0" applyFont="1" applyBorder="1" applyAlignment="1">
      <alignment horizontal="left" vertical="top"/>
    </xf>
    <xf numFmtId="1" fontId="28" fillId="0" borderId="21" xfId="0" applyNumberFormat="1" applyFont="1" applyBorder="1" applyAlignment="1">
      <alignment horizontal="left" vertical="top" wrapText="1"/>
    </xf>
    <xf numFmtId="1" fontId="27" fillId="0" borderId="21" xfId="0" applyNumberFormat="1" applyFont="1" applyBorder="1" applyAlignment="1">
      <alignment horizontal="left" vertical="top"/>
    </xf>
    <xf numFmtId="2" fontId="27" fillId="0" borderId="21" xfId="0" applyNumberFormat="1" applyFont="1" applyBorder="1" applyAlignment="1">
      <alignment horizontal="left" vertical="top"/>
    </xf>
    <xf numFmtId="0" fontId="27" fillId="0" borderId="25" xfId="0" applyFont="1" applyBorder="1" applyAlignment="1">
      <alignment horizontal="left" vertical="top"/>
    </xf>
    <xf numFmtId="0" fontId="27" fillId="0" borderId="24" xfId="0" applyFont="1" applyBorder="1" applyAlignment="1">
      <alignment horizontal="left"/>
    </xf>
    <xf numFmtId="1" fontId="28" fillId="0" borderId="21" xfId="0" applyNumberFormat="1" applyFont="1" applyBorder="1" applyAlignment="1">
      <alignment horizontal="left" vertical="center" wrapText="1"/>
    </xf>
    <xf numFmtId="1" fontId="27" fillId="0" borderId="21" xfId="0" applyNumberFormat="1" applyFont="1" applyBorder="1" applyAlignment="1">
      <alignment horizontal="left"/>
    </xf>
    <xf numFmtId="2" fontId="27" fillId="0" borderId="21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left"/>
    </xf>
    <xf numFmtId="180" fontId="7" fillId="0" borderId="22" xfId="0" applyNumberFormat="1" applyFont="1" applyBorder="1" applyAlignment="1">
      <alignment horizontal="left" vertical="top" wrapText="1"/>
    </xf>
    <xf numFmtId="2" fontId="28" fillId="0" borderId="21" xfId="0" applyNumberFormat="1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1" fontId="28" fillId="0" borderId="10" xfId="0" applyNumberFormat="1" applyFont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180" fontId="7" fillId="0" borderId="13" xfId="0" applyNumberFormat="1" applyFont="1" applyBorder="1" applyAlignment="1">
      <alignment horizontal="left" vertical="center" wrapText="1"/>
    </xf>
    <xf numFmtId="18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" fontId="28" fillId="0" borderId="12" xfId="0" applyNumberFormat="1" applyFont="1" applyBorder="1" applyAlignment="1">
      <alignment vertical="top" wrapText="1"/>
    </xf>
    <xf numFmtId="180" fontId="7" fillId="0" borderId="15" xfId="0" applyNumberFormat="1" applyFont="1" applyBorder="1" applyAlignment="1">
      <alignment vertical="top" wrapText="1"/>
    </xf>
    <xf numFmtId="2" fontId="28" fillId="0" borderId="15" xfId="0" applyNumberFormat="1" applyFont="1" applyBorder="1" applyAlignment="1">
      <alignment vertical="top" wrapText="1"/>
    </xf>
    <xf numFmtId="2" fontId="28" fillId="0" borderId="12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1" fontId="28" fillId="0" borderId="17" xfId="0" applyNumberFormat="1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2" fontId="28" fillId="0" borderId="18" xfId="0" applyNumberFormat="1" applyFont="1" applyBorder="1" applyAlignment="1">
      <alignment vertical="top" wrapText="1"/>
    </xf>
    <xf numFmtId="180" fontId="7" fillId="0" borderId="13" xfId="0" applyNumberFormat="1" applyFont="1" applyBorder="1" applyAlignment="1">
      <alignment vertical="top" wrapText="1"/>
    </xf>
    <xf numFmtId="2" fontId="28" fillId="0" borderId="17" xfId="0" applyNumberFormat="1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7" fillId="0" borderId="12" xfId="0" applyNumberFormat="1" applyFont="1" applyBorder="1" applyAlignment="1">
      <alignment vertical="top"/>
    </xf>
    <xf numFmtId="2" fontId="28" fillId="0" borderId="12" xfId="0" applyNumberFormat="1" applyFont="1" applyBorder="1" applyAlignment="1">
      <alignment vertical="top"/>
    </xf>
    <xf numFmtId="1" fontId="7" fillId="0" borderId="13" xfId="0" applyNumberFormat="1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180" fontId="7" fillId="0" borderId="22" xfId="0" applyNumberFormat="1" applyFont="1" applyBorder="1" applyAlignment="1">
      <alignment vertical="top" wrapText="1"/>
    </xf>
    <xf numFmtId="2" fontId="28" fillId="0" borderId="13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1" fontId="7" fillId="0" borderId="12" xfId="0" applyNumberFormat="1" applyFont="1" applyBorder="1" applyAlignment="1">
      <alignment vertical="top" wrapText="1"/>
    </xf>
    <xf numFmtId="184" fontId="28" fillId="0" borderId="12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180" fontId="7" fillId="0" borderId="12" xfId="0" applyNumberFormat="1" applyFont="1" applyBorder="1" applyAlignment="1">
      <alignment vertical="top" wrapText="1"/>
    </xf>
    <xf numFmtId="2" fontId="27" fillId="0" borderId="10" xfId="0" applyNumberFormat="1" applyFont="1" applyBorder="1" applyAlignment="1">
      <alignment horizontal="left" vertical="top"/>
    </xf>
    <xf numFmtId="0" fontId="7" fillId="0" borderId="19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2" fontId="28" fillId="0" borderId="20" xfId="0" applyNumberFormat="1" applyFont="1" applyBorder="1" applyAlignment="1">
      <alignment vertical="top" wrapText="1"/>
    </xf>
    <xf numFmtId="1" fontId="28" fillId="0" borderId="21" xfId="0" applyNumberFormat="1" applyFont="1" applyBorder="1" applyAlignment="1">
      <alignment vertical="top" wrapText="1"/>
    </xf>
    <xf numFmtId="1" fontId="27" fillId="0" borderId="21" xfId="0" applyNumberFormat="1" applyFont="1" applyBorder="1" applyAlignment="1">
      <alignment vertical="top"/>
    </xf>
    <xf numFmtId="2" fontId="27" fillId="0" borderId="21" xfId="0" applyNumberFormat="1" applyFont="1" applyBorder="1" applyAlignment="1">
      <alignment vertical="top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/>
    </xf>
    <xf numFmtId="2" fontId="7" fillId="0" borderId="15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2"/>
  <sheetViews>
    <sheetView tabSelected="1" zoomScale="150" zoomScaleNormal="150" zoomScalePageLayoutView="0" workbookViewId="0" topLeftCell="A1765">
      <selection activeCell="E1773" sqref="E1773"/>
    </sheetView>
  </sheetViews>
  <sheetFormatPr defaultColWidth="9.140625" defaultRowHeight="12.75"/>
  <cols>
    <col min="1" max="1" width="40.140625" style="1" customWidth="1"/>
    <col min="2" max="2" width="13.28125" style="1" customWidth="1"/>
    <col min="3" max="3" width="13.00390625" style="1" customWidth="1"/>
    <col min="4" max="4" width="12.00390625" style="1" customWidth="1"/>
    <col min="5" max="5" width="20.421875" style="1" customWidth="1"/>
    <col min="6" max="6" width="7.00390625" style="1" customWidth="1"/>
    <col min="7" max="7" width="8.7109375" style="1" customWidth="1"/>
    <col min="8" max="16384" width="9.140625" style="1" customWidth="1"/>
  </cols>
  <sheetData>
    <row r="1" spans="1:7" ht="15.75">
      <c r="A1" s="281" t="s">
        <v>9</v>
      </c>
      <c r="B1" s="281"/>
      <c r="C1" s="281"/>
      <c r="D1" s="281"/>
      <c r="E1" s="281"/>
      <c r="F1" s="281"/>
      <c r="G1" s="281"/>
    </row>
    <row r="2" spans="1:7" ht="17.25" customHeight="1">
      <c r="A2" s="281" t="s">
        <v>36</v>
      </c>
      <c r="B2" s="281"/>
      <c r="C2" s="281"/>
      <c r="D2" s="281"/>
      <c r="E2" s="281"/>
      <c r="F2" s="281"/>
      <c r="G2" s="281"/>
    </row>
    <row r="3" spans="1:7" ht="48" customHeight="1">
      <c r="A3" s="287" t="s">
        <v>0</v>
      </c>
      <c r="B3" s="287" t="s">
        <v>42</v>
      </c>
      <c r="C3" s="289" t="s">
        <v>158</v>
      </c>
      <c r="D3" s="290"/>
      <c r="E3" s="289" t="s">
        <v>10</v>
      </c>
      <c r="F3" s="291"/>
      <c r="G3" s="290"/>
    </row>
    <row r="4" spans="1:7" ht="75.75" customHeight="1">
      <c r="A4" s="288"/>
      <c r="B4" s="288"/>
      <c r="C4" s="49" t="s">
        <v>160</v>
      </c>
      <c r="D4" s="49" t="s">
        <v>35</v>
      </c>
      <c r="E4" s="62" t="s">
        <v>8</v>
      </c>
      <c r="F4" s="110" t="s">
        <v>7</v>
      </c>
      <c r="G4" s="110" t="s">
        <v>24</v>
      </c>
    </row>
    <row r="5" spans="1:7" ht="60">
      <c r="A5" s="32" t="s">
        <v>14</v>
      </c>
      <c r="B5" s="59">
        <f>C5*D5</f>
        <v>2736.9900000000002</v>
      </c>
      <c r="C5" s="60">
        <v>2943</v>
      </c>
      <c r="D5" s="61">
        <v>0.93</v>
      </c>
      <c r="E5" s="62" t="s">
        <v>13</v>
      </c>
      <c r="F5" s="31">
        <v>3361</v>
      </c>
      <c r="G5" s="34">
        <f>B5/F5</f>
        <v>0.8143379946444511</v>
      </c>
    </row>
    <row r="6" spans="1:7" ht="15.75">
      <c r="A6" s="37" t="s">
        <v>15</v>
      </c>
      <c r="B6" s="33">
        <f aca="true" t="shared" si="0" ref="B6:B12">D6*C6</f>
        <v>1177.2</v>
      </c>
      <c r="C6" s="60">
        <v>2943</v>
      </c>
      <c r="D6" s="38">
        <v>0.4</v>
      </c>
      <c r="E6" s="63" t="s">
        <v>11</v>
      </c>
      <c r="F6" s="30">
        <v>1</v>
      </c>
      <c r="G6" s="39">
        <f>B6/F6</f>
        <v>1177.2</v>
      </c>
    </row>
    <row r="7" spans="1:7" ht="15.75">
      <c r="A7" s="40" t="s">
        <v>16</v>
      </c>
      <c r="B7" s="33">
        <f t="shared" si="0"/>
        <v>323.73</v>
      </c>
      <c r="C7" s="60">
        <v>2943</v>
      </c>
      <c r="D7" s="41">
        <v>0.11</v>
      </c>
      <c r="E7" s="50" t="s">
        <v>159</v>
      </c>
      <c r="F7" s="42">
        <v>1775</v>
      </c>
      <c r="G7" s="43">
        <f>B7/1450</f>
        <v>0.22326206896551726</v>
      </c>
    </row>
    <row r="8" spans="1:7" ht="47.25" customHeight="1">
      <c r="A8" s="8" t="s">
        <v>17</v>
      </c>
      <c r="B8" s="33">
        <f t="shared" si="0"/>
        <v>2501.5499999999997</v>
      </c>
      <c r="C8" s="60">
        <v>2943</v>
      </c>
      <c r="D8" s="41">
        <v>0.85</v>
      </c>
      <c r="E8" s="50" t="s">
        <v>13</v>
      </c>
      <c r="F8" s="42">
        <v>3361</v>
      </c>
      <c r="G8" s="43">
        <f>B8/F8</f>
        <v>0.744287414459982</v>
      </c>
    </row>
    <row r="9" spans="1:7" ht="30">
      <c r="A9" s="37" t="s">
        <v>18</v>
      </c>
      <c r="B9" s="33">
        <f t="shared" si="0"/>
        <v>6768.9</v>
      </c>
      <c r="C9" s="60">
        <v>2943</v>
      </c>
      <c r="D9" s="38">
        <v>2.3</v>
      </c>
      <c r="E9" s="63" t="s">
        <v>4</v>
      </c>
      <c r="F9" s="30">
        <v>1789</v>
      </c>
      <c r="G9" s="44">
        <f>B9/F9</f>
        <v>3.783622135271101</v>
      </c>
    </row>
    <row r="10" spans="1:7" ht="15.75">
      <c r="A10" s="10" t="s">
        <v>19</v>
      </c>
      <c r="B10" s="33">
        <f t="shared" si="0"/>
        <v>1559.7900000000002</v>
      </c>
      <c r="C10" s="60">
        <v>2943</v>
      </c>
      <c r="D10" s="41">
        <v>0.53</v>
      </c>
      <c r="E10" s="50" t="s">
        <v>5</v>
      </c>
      <c r="F10" s="42">
        <v>130</v>
      </c>
      <c r="G10" s="43">
        <f>B10/F10</f>
        <v>11.998384615384618</v>
      </c>
    </row>
    <row r="11" spans="1:7" ht="15.75">
      <c r="A11" s="40" t="s">
        <v>20</v>
      </c>
      <c r="B11" s="33">
        <f t="shared" si="0"/>
        <v>588.6</v>
      </c>
      <c r="C11" s="60">
        <v>2943</v>
      </c>
      <c r="D11" s="41">
        <v>0.2</v>
      </c>
      <c r="E11" s="50" t="s">
        <v>5</v>
      </c>
      <c r="F11" s="42">
        <v>130</v>
      </c>
      <c r="G11" s="43">
        <f>B11/F11</f>
        <v>4.527692307692308</v>
      </c>
    </row>
    <row r="12" spans="1:7" ht="30">
      <c r="A12" s="45" t="s">
        <v>21</v>
      </c>
      <c r="B12" s="33">
        <f t="shared" si="0"/>
        <v>353.15999999999997</v>
      </c>
      <c r="C12" s="60">
        <v>2943</v>
      </c>
      <c r="D12" s="46">
        <v>0.12</v>
      </c>
      <c r="E12" s="64" t="s">
        <v>23</v>
      </c>
      <c r="F12" s="29">
        <v>441</v>
      </c>
      <c r="G12" s="47">
        <f>B12/F12</f>
        <v>0.8008163265306122</v>
      </c>
    </row>
    <row r="13" spans="1:7" ht="15.75">
      <c r="A13" s="51" t="s">
        <v>37</v>
      </c>
      <c r="B13" s="65">
        <f>SUM(B5:B12)</f>
        <v>16009.92</v>
      </c>
      <c r="C13" s="66">
        <v>2943</v>
      </c>
      <c r="D13" s="67">
        <f>SUM(D5:D12)</f>
        <v>5.44</v>
      </c>
      <c r="E13" s="68"/>
      <c r="F13" s="68"/>
      <c r="G13" s="69"/>
    </row>
    <row r="14" spans="1:7" ht="15.75">
      <c r="A14" s="53" t="s">
        <v>39</v>
      </c>
      <c r="B14" s="70">
        <f>C14*D14</f>
        <v>3796.4700000000003</v>
      </c>
      <c r="C14" s="66">
        <v>2943</v>
      </c>
      <c r="D14" s="71">
        <v>1.29</v>
      </c>
      <c r="E14" s="72" t="s">
        <v>5</v>
      </c>
      <c r="F14" s="73">
        <v>130</v>
      </c>
      <c r="G14" s="71">
        <f>B14/F14</f>
        <v>29.203615384615386</v>
      </c>
    </row>
    <row r="15" spans="1:7" ht="15.75">
      <c r="A15" s="53" t="s">
        <v>38</v>
      </c>
      <c r="B15" s="70">
        <f>C15*D15</f>
        <v>191.29500000000002</v>
      </c>
      <c r="C15" s="66">
        <v>2943</v>
      </c>
      <c r="D15" s="74">
        <v>0.065</v>
      </c>
      <c r="E15" s="62" t="s">
        <v>41</v>
      </c>
      <c r="F15" s="75">
        <v>359</v>
      </c>
      <c r="G15" s="71">
        <f>B15/F15</f>
        <v>0.5328551532033426</v>
      </c>
    </row>
    <row r="16" spans="1:7" ht="15.75">
      <c r="A16" s="52" t="s">
        <v>40</v>
      </c>
      <c r="B16" s="33">
        <f>SUM(B13:B15)</f>
        <v>19997.684999999998</v>
      </c>
      <c r="C16" s="35"/>
      <c r="D16" s="71">
        <f>SUM(D13:D15)</f>
        <v>6.795000000000001</v>
      </c>
      <c r="E16" s="76"/>
      <c r="F16" s="76"/>
      <c r="G16" s="77"/>
    </row>
    <row r="17" spans="1:7" ht="15.75">
      <c r="A17" s="11"/>
      <c r="B17" s="78"/>
      <c r="C17" s="79"/>
      <c r="D17" s="80"/>
      <c r="E17" s="81"/>
      <c r="F17" s="81"/>
      <c r="G17" s="82"/>
    </row>
    <row r="18" spans="1:7" ht="15.75">
      <c r="A18" s="281" t="s">
        <v>9</v>
      </c>
      <c r="B18" s="281"/>
      <c r="C18" s="281"/>
      <c r="D18" s="281"/>
      <c r="E18" s="281"/>
      <c r="F18" s="281"/>
      <c r="G18" s="281"/>
    </row>
    <row r="19" spans="1:7" ht="19.5" customHeight="1">
      <c r="A19" s="281" t="s">
        <v>43</v>
      </c>
      <c r="B19" s="281"/>
      <c r="C19" s="281"/>
      <c r="D19" s="281"/>
      <c r="E19" s="281"/>
      <c r="F19" s="281"/>
      <c r="G19" s="281"/>
    </row>
    <row r="20" spans="1:7" ht="47.25" customHeight="1">
      <c r="A20" s="287" t="s">
        <v>0</v>
      </c>
      <c r="B20" s="287" t="s">
        <v>25</v>
      </c>
      <c r="C20" s="289" t="s">
        <v>158</v>
      </c>
      <c r="D20" s="290"/>
      <c r="E20" s="289" t="s">
        <v>10</v>
      </c>
      <c r="F20" s="291"/>
      <c r="G20" s="290"/>
    </row>
    <row r="21" spans="1:7" ht="76.5" customHeight="1">
      <c r="A21" s="288"/>
      <c r="B21" s="288"/>
      <c r="C21" s="49" t="s">
        <v>160</v>
      </c>
      <c r="D21" s="49" t="s">
        <v>35</v>
      </c>
      <c r="E21" s="62" t="s">
        <v>8</v>
      </c>
      <c r="F21" s="110" t="s">
        <v>7</v>
      </c>
      <c r="G21" s="110" t="s">
        <v>24</v>
      </c>
    </row>
    <row r="22" spans="1:7" ht="60">
      <c r="A22" s="32" t="s">
        <v>14</v>
      </c>
      <c r="B22" s="33">
        <f>D22*C22</f>
        <v>3185.46</v>
      </c>
      <c r="C22" s="60">
        <v>3123</v>
      </c>
      <c r="D22" s="34">
        <v>1.02</v>
      </c>
      <c r="E22" s="62" t="s">
        <v>13</v>
      </c>
      <c r="F22" s="42">
        <v>3673</v>
      </c>
      <c r="G22" s="83">
        <f>B22/F22</f>
        <v>0.8672638170432889</v>
      </c>
    </row>
    <row r="23" spans="1:7" ht="18.75" customHeight="1">
      <c r="A23" s="37" t="s">
        <v>15</v>
      </c>
      <c r="B23" s="33">
        <f aca="true" t="shared" si="1" ref="B23:B31">D23*C23</f>
        <v>1342.8899999999999</v>
      </c>
      <c r="C23" s="60">
        <v>3123</v>
      </c>
      <c r="D23" s="38">
        <v>0.43</v>
      </c>
      <c r="E23" s="84" t="s">
        <v>11</v>
      </c>
      <c r="F23" s="30">
        <v>1</v>
      </c>
      <c r="G23" s="85">
        <f>B23/F23</f>
        <v>1342.8899999999999</v>
      </c>
    </row>
    <row r="24" spans="1:7" ht="30">
      <c r="A24" s="40" t="s">
        <v>16</v>
      </c>
      <c r="B24" s="33">
        <f t="shared" si="1"/>
        <v>374.76</v>
      </c>
      <c r="C24" s="60">
        <v>3123</v>
      </c>
      <c r="D24" s="41">
        <v>0.12</v>
      </c>
      <c r="E24" s="62" t="s">
        <v>3</v>
      </c>
      <c r="F24" s="42">
        <v>1310</v>
      </c>
      <c r="G24" s="86">
        <f>B24/1450</f>
        <v>0.2584551724137931</v>
      </c>
    </row>
    <row r="25" spans="1:7" ht="29.25" customHeight="1">
      <c r="A25" s="8" t="s">
        <v>17</v>
      </c>
      <c r="B25" s="33">
        <f t="shared" si="1"/>
        <v>2904.3900000000003</v>
      </c>
      <c r="C25" s="60">
        <v>3123</v>
      </c>
      <c r="D25" s="41">
        <v>0.93</v>
      </c>
      <c r="E25" s="62" t="s">
        <v>13</v>
      </c>
      <c r="F25" s="42">
        <v>3673</v>
      </c>
      <c r="G25" s="86">
        <f aca="true" t="shared" si="2" ref="G25:G31">B25/F25</f>
        <v>0.7907405390688811</v>
      </c>
    </row>
    <row r="26" spans="1:7" ht="30">
      <c r="A26" s="37" t="s">
        <v>18</v>
      </c>
      <c r="B26" s="33">
        <f t="shared" si="1"/>
        <v>7838.73</v>
      </c>
      <c r="C26" s="60">
        <v>3123</v>
      </c>
      <c r="D26" s="38">
        <v>2.51</v>
      </c>
      <c r="E26" s="84" t="s">
        <v>4</v>
      </c>
      <c r="F26" s="30">
        <v>2489</v>
      </c>
      <c r="G26" s="87">
        <f t="shared" si="2"/>
        <v>3.1493491361992767</v>
      </c>
    </row>
    <row r="27" spans="1:7" ht="15.75">
      <c r="A27" s="10" t="s">
        <v>19</v>
      </c>
      <c r="B27" s="33">
        <f t="shared" si="1"/>
        <v>1811.34</v>
      </c>
      <c r="C27" s="60">
        <v>3123</v>
      </c>
      <c r="D27" s="41">
        <v>0.58</v>
      </c>
      <c r="E27" s="62" t="s">
        <v>5</v>
      </c>
      <c r="F27" s="42">
        <v>127</v>
      </c>
      <c r="G27" s="86">
        <f t="shared" si="2"/>
        <v>14.26251968503937</v>
      </c>
    </row>
    <row r="28" spans="1:7" ht="15.75">
      <c r="A28" s="40" t="s">
        <v>20</v>
      </c>
      <c r="B28" s="33">
        <f t="shared" si="1"/>
        <v>687.0600000000001</v>
      </c>
      <c r="C28" s="60">
        <v>3123</v>
      </c>
      <c r="D28" s="41">
        <v>0.22</v>
      </c>
      <c r="E28" s="62" t="s">
        <v>5</v>
      </c>
      <c r="F28" s="42">
        <v>127</v>
      </c>
      <c r="G28" s="86">
        <f t="shared" si="2"/>
        <v>5.409921259842521</v>
      </c>
    </row>
    <row r="29" spans="1:7" ht="30">
      <c r="A29" s="45" t="s">
        <v>21</v>
      </c>
      <c r="B29" s="33">
        <f t="shared" si="1"/>
        <v>343.53000000000003</v>
      </c>
      <c r="C29" s="60">
        <v>3123</v>
      </c>
      <c r="D29" s="46">
        <v>0.11</v>
      </c>
      <c r="E29" s="88" t="s">
        <v>23</v>
      </c>
      <c r="F29" s="29">
        <v>418</v>
      </c>
      <c r="G29" s="89">
        <f t="shared" si="2"/>
        <v>0.8218421052631579</v>
      </c>
    </row>
    <row r="30" spans="1:7" ht="33" customHeight="1">
      <c r="A30" s="45" t="s">
        <v>27</v>
      </c>
      <c r="B30" s="33">
        <f t="shared" si="1"/>
        <v>780.75</v>
      </c>
      <c r="C30" s="60">
        <v>3123</v>
      </c>
      <c r="D30" s="46">
        <v>0.25</v>
      </c>
      <c r="E30" s="88" t="s">
        <v>28</v>
      </c>
      <c r="F30" s="29">
        <v>2955</v>
      </c>
      <c r="G30" s="89">
        <f t="shared" si="2"/>
        <v>0.2642131979695431</v>
      </c>
    </row>
    <row r="31" spans="1:7" ht="30">
      <c r="A31" s="45" t="s">
        <v>26</v>
      </c>
      <c r="B31" s="33">
        <f t="shared" si="1"/>
        <v>281.07</v>
      </c>
      <c r="C31" s="60">
        <v>3123</v>
      </c>
      <c r="D31" s="46">
        <v>0.09</v>
      </c>
      <c r="E31" s="88" t="s">
        <v>29</v>
      </c>
      <c r="F31" s="29">
        <v>1310</v>
      </c>
      <c r="G31" s="89">
        <f t="shared" si="2"/>
        <v>0.21455725190839695</v>
      </c>
    </row>
    <row r="32" spans="1:7" ht="15.75">
      <c r="A32" s="52" t="s">
        <v>37</v>
      </c>
      <c r="B32" s="33">
        <f>SUM(B22:B31)</f>
        <v>19549.98</v>
      </c>
      <c r="C32" s="35">
        <v>3123</v>
      </c>
      <c r="D32" s="90">
        <f>SUM(D22:D31)</f>
        <v>6.26</v>
      </c>
      <c r="E32" s="76"/>
      <c r="F32" s="76"/>
      <c r="G32" s="76"/>
    </row>
    <row r="33" spans="1:7" ht="15.75">
      <c r="A33" s="54" t="s">
        <v>39</v>
      </c>
      <c r="B33" s="91">
        <f>C33*D33</f>
        <v>4028.67</v>
      </c>
      <c r="C33" s="92">
        <v>3123</v>
      </c>
      <c r="D33" s="93">
        <v>1.29</v>
      </c>
      <c r="E33" s="94" t="s">
        <v>5</v>
      </c>
      <c r="F33" s="95">
        <v>127</v>
      </c>
      <c r="G33" s="96">
        <f>B33/F33</f>
        <v>31.72181102362205</v>
      </c>
    </row>
    <row r="34" spans="1:7" ht="15.75">
      <c r="A34" s="53" t="s">
        <v>38</v>
      </c>
      <c r="B34" s="70">
        <f>C34*D34</f>
        <v>202.995</v>
      </c>
      <c r="C34" s="60">
        <v>3123</v>
      </c>
      <c r="D34" s="74">
        <v>0.065</v>
      </c>
      <c r="E34" s="62" t="s">
        <v>41</v>
      </c>
      <c r="F34" s="75">
        <v>359</v>
      </c>
      <c r="G34" s="97">
        <f>B34/F34</f>
        <v>0.5654456824512535</v>
      </c>
    </row>
    <row r="35" spans="1:7" ht="15.75">
      <c r="A35" s="52" t="s">
        <v>40</v>
      </c>
      <c r="B35" s="33">
        <f>SUM(B32:B34)</f>
        <v>23781.645</v>
      </c>
      <c r="C35" s="35"/>
      <c r="D35" s="71">
        <f>SUM(D32:D34)</f>
        <v>7.615</v>
      </c>
      <c r="E35" s="76"/>
      <c r="F35" s="76"/>
      <c r="G35" s="77"/>
    </row>
    <row r="36" spans="1:7" ht="15.75">
      <c r="A36" s="98"/>
      <c r="B36" s="98"/>
      <c r="C36" s="98"/>
      <c r="D36" s="98"/>
      <c r="E36" s="98"/>
      <c r="F36" s="98"/>
      <c r="G36" s="98"/>
    </row>
    <row r="37" spans="1:7" ht="15.75">
      <c r="A37" s="281" t="s">
        <v>9</v>
      </c>
      <c r="B37" s="281"/>
      <c r="C37" s="281"/>
      <c r="D37" s="281"/>
      <c r="E37" s="281"/>
      <c r="F37" s="281"/>
      <c r="G37" s="281"/>
    </row>
    <row r="38" spans="1:7" ht="14.25" customHeight="1">
      <c r="A38" s="281" t="s">
        <v>44</v>
      </c>
      <c r="B38" s="281"/>
      <c r="C38" s="281"/>
      <c r="D38" s="281"/>
      <c r="E38" s="281"/>
      <c r="F38" s="281"/>
      <c r="G38" s="281"/>
    </row>
    <row r="39" spans="1:7" ht="45" customHeight="1">
      <c r="A39" s="287" t="s">
        <v>0</v>
      </c>
      <c r="B39" s="287" t="s">
        <v>25</v>
      </c>
      <c r="C39" s="289" t="s">
        <v>163</v>
      </c>
      <c r="D39" s="290"/>
      <c r="E39" s="289" t="s">
        <v>10</v>
      </c>
      <c r="F39" s="291"/>
      <c r="G39" s="290"/>
    </row>
    <row r="40" spans="1:7" ht="75.75" customHeight="1">
      <c r="A40" s="288"/>
      <c r="B40" s="288"/>
      <c r="C40" s="49" t="s">
        <v>161</v>
      </c>
      <c r="D40" s="49" t="s">
        <v>162</v>
      </c>
      <c r="E40" s="62" t="s">
        <v>8</v>
      </c>
      <c r="F40" s="110" t="s">
        <v>7</v>
      </c>
      <c r="G40" s="110" t="s">
        <v>24</v>
      </c>
    </row>
    <row r="41" spans="1:7" ht="60">
      <c r="A41" s="32" t="s">
        <v>14</v>
      </c>
      <c r="B41" s="33">
        <f>D41*C41</f>
        <v>3019.9</v>
      </c>
      <c r="C41" s="60">
        <v>2990</v>
      </c>
      <c r="D41" s="34">
        <v>1.01</v>
      </c>
      <c r="E41" s="32" t="s">
        <v>13</v>
      </c>
      <c r="F41" s="42">
        <v>3361</v>
      </c>
      <c r="G41" s="36">
        <f>B41/F41</f>
        <v>0.8985123475156204</v>
      </c>
    </row>
    <row r="42" spans="1:7" ht="15.75">
      <c r="A42" s="37" t="s">
        <v>15</v>
      </c>
      <c r="B42" s="33">
        <f aca="true" t="shared" si="3" ref="B42:B49">D42*C42</f>
        <v>1285.7</v>
      </c>
      <c r="C42" s="60">
        <v>2990</v>
      </c>
      <c r="D42" s="38">
        <v>0.43</v>
      </c>
      <c r="E42" s="57" t="s">
        <v>11</v>
      </c>
      <c r="F42" s="30">
        <v>1</v>
      </c>
      <c r="G42" s="39">
        <f>B42/F42</f>
        <v>1285.7</v>
      </c>
    </row>
    <row r="43" spans="1:7" ht="30">
      <c r="A43" s="40" t="s">
        <v>16</v>
      </c>
      <c r="B43" s="33">
        <f t="shared" si="3"/>
        <v>358.8</v>
      </c>
      <c r="C43" s="60">
        <v>2990</v>
      </c>
      <c r="D43" s="41">
        <v>0.12</v>
      </c>
      <c r="E43" s="32" t="s">
        <v>3</v>
      </c>
      <c r="F43" s="42">
        <v>1438</v>
      </c>
      <c r="G43" s="43">
        <f>B43/1450</f>
        <v>0.24744827586206897</v>
      </c>
    </row>
    <row r="44" spans="1:7" ht="28.5" customHeight="1">
      <c r="A44" s="8" t="s">
        <v>17</v>
      </c>
      <c r="B44" s="33">
        <f t="shared" si="3"/>
        <v>2750.8</v>
      </c>
      <c r="C44" s="60">
        <v>2990</v>
      </c>
      <c r="D44" s="41">
        <v>0.92</v>
      </c>
      <c r="E44" s="56" t="s">
        <v>13</v>
      </c>
      <c r="F44" s="42">
        <v>3361</v>
      </c>
      <c r="G44" s="43">
        <f aca="true" t="shared" si="4" ref="G44:G49">B44/F44</f>
        <v>0.8184468908063077</v>
      </c>
    </row>
    <row r="45" spans="1:7" ht="30">
      <c r="A45" s="37" t="s">
        <v>18</v>
      </c>
      <c r="B45" s="33">
        <f t="shared" si="3"/>
        <v>7445.1</v>
      </c>
      <c r="C45" s="60">
        <v>2990</v>
      </c>
      <c r="D45" s="38">
        <v>2.49</v>
      </c>
      <c r="E45" s="57" t="s">
        <v>4</v>
      </c>
      <c r="F45" s="30">
        <v>1694</v>
      </c>
      <c r="G45" s="44">
        <f t="shared" si="4"/>
        <v>4.394982290436836</v>
      </c>
    </row>
    <row r="46" spans="1:7" ht="15.75">
      <c r="A46" s="10" t="s">
        <v>19</v>
      </c>
      <c r="B46" s="33">
        <f t="shared" si="3"/>
        <v>1704.3</v>
      </c>
      <c r="C46" s="60">
        <v>2990</v>
      </c>
      <c r="D46" s="41">
        <v>0.57</v>
      </c>
      <c r="E46" s="32" t="s">
        <v>5</v>
      </c>
      <c r="F46" s="42">
        <v>142</v>
      </c>
      <c r="G46" s="43">
        <f t="shared" si="4"/>
        <v>12.002112676056338</v>
      </c>
    </row>
    <row r="47" spans="1:7" ht="15.75">
      <c r="A47" s="40" t="s">
        <v>20</v>
      </c>
      <c r="B47" s="33">
        <f t="shared" si="3"/>
        <v>657.8</v>
      </c>
      <c r="C47" s="60">
        <v>2990</v>
      </c>
      <c r="D47" s="41">
        <v>0.22</v>
      </c>
      <c r="E47" s="32" t="s">
        <v>5</v>
      </c>
      <c r="F47" s="42">
        <v>142</v>
      </c>
      <c r="G47" s="43">
        <f t="shared" si="4"/>
        <v>4.6323943661971825</v>
      </c>
    </row>
    <row r="48" spans="1:7" ht="30">
      <c r="A48" s="45" t="s">
        <v>21</v>
      </c>
      <c r="B48" s="33">
        <f t="shared" si="3"/>
        <v>328.9</v>
      </c>
      <c r="C48" s="60">
        <v>2990</v>
      </c>
      <c r="D48" s="46">
        <v>0.11</v>
      </c>
      <c r="E48" s="56" t="s">
        <v>23</v>
      </c>
      <c r="F48" s="29">
        <v>441</v>
      </c>
      <c r="G48" s="47">
        <f t="shared" si="4"/>
        <v>0.7458049886621315</v>
      </c>
    </row>
    <row r="49" spans="1:7" ht="15.75">
      <c r="A49" s="45" t="s">
        <v>22</v>
      </c>
      <c r="B49" s="33">
        <f t="shared" si="3"/>
        <v>1315.6</v>
      </c>
      <c r="C49" s="60">
        <v>2990</v>
      </c>
      <c r="D49" s="46">
        <v>0.44</v>
      </c>
      <c r="E49" s="32" t="s">
        <v>5</v>
      </c>
      <c r="F49" s="29">
        <v>142</v>
      </c>
      <c r="G49" s="47">
        <f t="shared" si="4"/>
        <v>9.264788732394365</v>
      </c>
    </row>
    <row r="50" spans="1:7" ht="15.75">
      <c r="A50" s="52" t="s">
        <v>37</v>
      </c>
      <c r="B50" s="33">
        <f>B41+B42+B43+B44+B45+B46+B47+B48+B49</f>
        <v>18866.9</v>
      </c>
      <c r="C50" s="99"/>
      <c r="D50" s="90">
        <f>D49+D48+D47+D46+D45+D44+D43+D42+D41</f>
        <v>6.31</v>
      </c>
      <c r="E50" s="100"/>
      <c r="F50" s="76"/>
      <c r="G50" s="77"/>
    </row>
    <row r="51" spans="1:7" ht="15.75">
      <c r="A51" s="54" t="s">
        <v>39</v>
      </c>
      <c r="B51" s="91">
        <f>C51*D51</f>
        <v>4028.67</v>
      </c>
      <c r="C51" s="92">
        <v>3123</v>
      </c>
      <c r="D51" s="93">
        <v>1.29</v>
      </c>
      <c r="E51" s="112" t="s">
        <v>5</v>
      </c>
      <c r="F51" s="95">
        <v>142</v>
      </c>
      <c r="G51" s="96">
        <f>B51/F51</f>
        <v>28.370915492957746</v>
      </c>
    </row>
    <row r="52" spans="1:7" ht="15.75">
      <c r="A52" s="53" t="s">
        <v>38</v>
      </c>
      <c r="B52" s="70">
        <f>C52*D52</f>
        <v>202.995</v>
      </c>
      <c r="C52" s="60">
        <v>3123</v>
      </c>
      <c r="D52" s="74">
        <v>0.065</v>
      </c>
      <c r="E52" s="62" t="s">
        <v>41</v>
      </c>
      <c r="F52" s="75">
        <v>350</v>
      </c>
      <c r="G52" s="97">
        <f>B52/F52</f>
        <v>0.5799857142857143</v>
      </c>
    </row>
    <row r="53" spans="1:7" ht="15.75">
      <c r="A53" s="52" t="s">
        <v>40</v>
      </c>
      <c r="B53" s="33">
        <f>SUM(B50:B52)</f>
        <v>23098.565</v>
      </c>
      <c r="C53" s="35"/>
      <c r="D53" s="71">
        <f>SUM(D50:D52)</f>
        <v>7.665</v>
      </c>
      <c r="E53" s="76"/>
      <c r="F53" s="76"/>
      <c r="G53" s="77"/>
    </row>
    <row r="54" spans="1:7" ht="15.75">
      <c r="A54" s="98"/>
      <c r="B54" s="98"/>
      <c r="C54" s="98"/>
      <c r="D54" s="98"/>
      <c r="E54" s="98"/>
      <c r="F54" s="98"/>
      <c r="G54" s="98"/>
    </row>
    <row r="55" spans="1:7" ht="12.75" customHeight="1">
      <c r="A55" s="281" t="s">
        <v>9</v>
      </c>
      <c r="B55" s="281"/>
      <c r="C55" s="281"/>
      <c r="D55" s="281"/>
      <c r="E55" s="281"/>
      <c r="F55" s="281"/>
      <c r="G55" s="281"/>
    </row>
    <row r="56" spans="1:7" ht="15.75" customHeight="1">
      <c r="A56" s="281" t="s">
        <v>45</v>
      </c>
      <c r="B56" s="281"/>
      <c r="C56" s="281"/>
      <c r="D56" s="281"/>
      <c r="E56" s="281"/>
      <c r="F56" s="281"/>
      <c r="G56" s="281"/>
    </row>
    <row r="57" spans="1:8" ht="47.25" customHeight="1">
      <c r="A57" s="287" t="s">
        <v>0</v>
      </c>
      <c r="B57" s="287" t="s">
        <v>25</v>
      </c>
      <c r="C57" s="289" t="s">
        <v>163</v>
      </c>
      <c r="D57" s="290"/>
      <c r="E57" s="289" t="s">
        <v>10</v>
      </c>
      <c r="F57" s="291"/>
      <c r="G57" s="290"/>
      <c r="H57" s="6"/>
    </row>
    <row r="58" spans="1:8" ht="75.75" customHeight="1">
      <c r="A58" s="288"/>
      <c r="B58" s="288"/>
      <c r="C58" s="49" t="s">
        <v>160</v>
      </c>
      <c r="D58" s="49" t="s">
        <v>35</v>
      </c>
      <c r="E58" s="62" t="s">
        <v>8</v>
      </c>
      <c r="F58" s="110" t="s">
        <v>7</v>
      </c>
      <c r="G58" s="110" t="s">
        <v>24</v>
      </c>
      <c r="H58" s="6"/>
    </row>
    <row r="59" spans="1:8" ht="45" customHeight="1">
      <c r="A59" s="62" t="s">
        <v>14</v>
      </c>
      <c r="B59" s="113">
        <f>D59*C59</f>
        <v>3012.06</v>
      </c>
      <c r="C59" s="114">
        <v>2953</v>
      </c>
      <c r="D59" s="115">
        <v>1.02</v>
      </c>
      <c r="E59" s="62" t="s">
        <v>13</v>
      </c>
      <c r="F59" s="116">
        <v>3361</v>
      </c>
      <c r="G59" s="120">
        <f>B59/F59</f>
        <v>0.8961797084201131</v>
      </c>
      <c r="H59" s="6"/>
    </row>
    <row r="60" spans="1:8" ht="18.75" customHeight="1">
      <c r="A60" s="121" t="s">
        <v>15</v>
      </c>
      <c r="B60" s="113">
        <f aca="true" t="shared" si="5" ref="B60:B67">D60*C60</f>
        <v>1269.79</v>
      </c>
      <c r="C60" s="114">
        <v>2953</v>
      </c>
      <c r="D60" s="122">
        <v>0.43</v>
      </c>
      <c r="E60" s="84" t="s">
        <v>11</v>
      </c>
      <c r="F60" s="123">
        <v>1</v>
      </c>
      <c r="G60" s="124">
        <f>B60/F60</f>
        <v>1269.79</v>
      </c>
      <c r="H60" s="6"/>
    </row>
    <row r="61" spans="1:8" ht="30" customHeight="1">
      <c r="A61" s="8" t="s">
        <v>16</v>
      </c>
      <c r="B61" s="113">
        <f t="shared" si="5"/>
        <v>354.36</v>
      </c>
      <c r="C61" s="114">
        <v>2953</v>
      </c>
      <c r="D61" s="125">
        <v>0.12</v>
      </c>
      <c r="E61" s="62" t="s">
        <v>3</v>
      </c>
      <c r="F61" s="116">
        <v>1450</v>
      </c>
      <c r="G61" s="126">
        <f>B61/1450</f>
        <v>0.24438620689655174</v>
      </c>
      <c r="H61" s="6"/>
    </row>
    <row r="62" spans="1:8" ht="41.25" customHeight="1">
      <c r="A62" s="8" t="s">
        <v>17</v>
      </c>
      <c r="B62" s="113">
        <f t="shared" si="5"/>
        <v>2746.29</v>
      </c>
      <c r="C62" s="114">
        <v>2953</v>
      </c>
      <c r="D62" s="125">
        <v>0.93</v>
      </c>
      <c r="E62" s="62" t="s">
        <v>13</v>
      </c>
      <c r="F62" s="116">
        <v>3361</v>
      </c>
      <c r="G62" s="126">
        <f aca="true" t="shared" si="6" ref="G62:G67">B62/F62</f>
        <v>0.8171050282653972</v>
      </c>
      <c r="H62" s="6"/>
    </row>
    <row r="63" spans="1:8" ht="29.25" customHeight="1">
      <c r="A63" s="121" t="s">
        <v>18</v>
      </c>
      <c r="B63" s="113">
        <f t="shared" si="5"/>
        <v>7412.03</v>
      </c>
      <c r="C63" s="114">
        <v>2953</v>
      </c>
      <c r="D63" s="122">
        <v>2.51</v>
      </c>
      <c r="E63" s="84" t="s">
        <v>4</v>
      </c>
      <c r="F63" s="123">
        <v>1329</v>
      </c>
      <c r="G63" s="127">
        <f t="shared" si="6"/>
        <v>5.577148231753197</v>
      </c>
      <c r="H63" s="6"/>
    </row>
    <row r="64" spans="1:8" ht="16.5" customHeight="1">
      <c r="A64" s="128" t="s">
        <v>19</v>
      </c>
      <c r="B64" s="113">
        <f t="shared" si="5"/>
        <v>1683.2099999999998</v>
      </c>
      <c r="C64" s="114">
        <v>2953</v>
      </c>
      <c r="D64" s="125">
        <v>0.57</v>
      </c>
      <c r="E64" s="62" t="s">
        <v>5</v>
      </c>
      <c r="F64" s="116">
        <v>121</v>
      </c>
      <c r="G64" s="126">
        <f t="shared" si="6"/>
        <v>13.910826446280991</v>
      </c>
      <c r="H64" s="6"/>
    </row>
    <row r="65" spans="1:8" ht="15.75" customHeight="1">
      <c r="A65" s="8" t="s">
        <v>20</v>
      </c>
      <c r="B65" s="113">
        <f t="shared" si="5"/>
        <v>649.66</v>
      </c>
      <c r="C65" s="114">
        <v>2953</v>
      </c>
      <c r="D65" s="125">
        <v>0.22</v>
      </c>
      <c r="E65" s="62" t="s">
        <v>5</v>
      </c>
      <c r="F65" s="116">
        <v>121</v>
      </c>
      <c r="G65" s="126">
        <f t="shared" si="6"/>
        <v>5.369090909090909</v>
      </c>
      <c r="H65" s="6"/>
    </row>
    <row r="66" spans="1:8" ht="27.75" customHeight="1">
      <c r="A66" s="129" t="s">
        <v>21</v>
      </c>
      <c r="B66" s="113">
        <f t="shared" si="5"/>
        <v>206.71</v>
      </c>
      <c r="C66" s="114">
        <v>2953</v>
      </c>
      <c r="D66" s="130">
        <v>0.07</v>
      </c>
      <c r="E66" s="88" t="s">
        <v>23</v>
      </c>
      <c r="F66" s="131">
        <v>441</v>
      </c>
      <c r="G66" s="132">
        <f t="shared" si="6"/>
        <v>0.4687301587301588</v>
      </c>
      <c r="H66" s="6"/>
    </row>
    <row r="67" spans="1:8" ht="28.5" customHeight="1">
      <c r="A67" s="129" t="s">
        <v>27</v>
      </c>
      <c r="B67" s="113">
        <f t="shared" si="5"/>
        <v>797.3100000000001</v>
      </c>
      <c r="C67" s="114">
        <v>2953</v>
      </c>
      <c r="D67" s="130">
        <v>0.27</v>
      </c>
      <c r="E67" s="88" t="s">
        <v>28</v>
      </c>
      <c r="F67" s="131">
        <v>2620</v>
      </c>
      <c r="G67" s="132">
        <f t="shared" si="6"/>
        <v>0.30431679389312977</v>
      </c>
      <c r="H67" s="6"/>
    </row>
    <row r="68" spans="1:8" ht="12.75" customHeight="1">
      <c r="A68" s="155" t="s">
        <v>37</v>
      </c>
      <c r="B68" s="113">
        <f>SUM(B59:B67)</f>
        <v>18131.42</v>
      </c>
      <c r="C68" s="134"/>
      <c r="D68" s="135">
        <f>SUM(D59:D67)</f>
        <v>6.140000000000001</v>
      </c>
      <c r="E68" s="136"/>
      <c r="F68" s="137"/>
      <c r="G68" s="156"/>
      <c r="H68" s="6"/>
    </row>
    <row r="69" spans="1:8" ht="13.5" customHeight="1">
      <c r="A69" s="138" t="s">
        <v>39</v>
      </c>
      <c r="B69" s="139">
        <f>C69*D69</f>
        <v>3809.37</v>
      </c>
      <c r="C69" s="114">
        <v>2953</v>
      </c>
      <c r="D69" s="141">
        <v>1.29</v>
      </c>
      <c r="E69" s="138" t="s">
        <v>5</v>
      </c>
      <c r="F69" s="142">
        <v>121</v>
      </c>
      <c r="G69" s="143">
        <f>B69/F69</f>
        <v>31.482396694214874</v>
      </c>
      <c r="H69" s="6"/>
    </row>
    <row r="70" spans="1:8" ht="15.75" customHeight="1">
      <c r="A70" s="144" t="s">
        <v>38</v>
      </c>
      <c r="B70" s="145">
        <f>C70*D70</f>
        <v>191.945</v>
      </c>
      <c r="C70" s="114">
        <v>2953</v>
      </c>
      <c r="D70" s="146">
        <v>0.065</v>
      </c>
      <c r="E70" s="62" t="s">
        <v>41</v>
      </c>
      <c r="F70" s="157">
        <v>350</v>
      </c>
      <c r="G70" s="148">
        <f>B70/F70</f>
        <v>0.5484142857142857</v>
      </c>
      <c r="H70" s="6"/>
    </row>
    <row r="71" spans="1:8" ht="13.5" customHeight="1">
      <c r="A71" s="133" t="s">
        <v>40</v>
      </c>
      <c r="B71" s="113">
        <f>SUM(B68:B70)</f>
        <v>22132.734999999997</v>
      </c>
      <c r="C71" s="149"/>
      <c r="D71" s="150">
        <f>SUM(D68:D70)</f>
        <v>7.495000000000001</v>
      </c>
      <c r="E71" s="137"/>
      <c r="F71" s="137"/>
      <c r="G71" s="133"/>
      <c r="H71" s="6"/>
    </row>
    <row r="72" spans="1:8" ht="18.75" customHeight="1">
      <c r="A72" s="101"/>
      <c r="B72" s="102"/>
      <c r="C72" s="79"/>
      <c r="D72" s="103"/>
      <c r="E72" s="104"/>
      <c r="F72" s="104"/>
      <c r="G72" s="103"/>
      <c r="H72" s="6"/>
    </row>
    <row r="73" spans="1:8" ht="15.75" customHeight="1">
      <c r="A73" s="281" t="s">
        <v>9</v>
      </c>
      <c r="B73" s="281"/>
      <c r="C73" s="281"/>
      <c r="D73" s="281"/>
      <c r="E73" s="281"/>
      <c r="F73" s="281"/>
      <c r="G73" s="281"/>
      <c r="H73" s="6"/>
    </row>
    <row r="74" spans="1:8" ht="15.75" customHeight="1">
      <c r="A74" s="281" t="s">
        <v>46</v>
      </c>
      <c r="B74" s="281"/>
      <c r="C74" s="281"/>
      <c r="D74" s="281"/>
      <c r="E74" s="281"/>
      <c r="F74" s="281"/>
      <c r="G74" s="281"/>
      <c r="H74" s="6"/>
    </row>
    <row r="75" spans="1:8" ht="52.5" customHeight="1">
      <c r="A75" s="287" t="s">
        <v>0</v>
      </c>
      <c r="B75" s="287" t="s">
        <v>25</v>
      </c>
      <c r="C75" s="289" t="s">
        <v>158</v>
      </c>
      <c r="D75" s="290"/>
      <c r="E75" s="289" t="s">
        <v>10</v>
      </c>
      <c r="F75" s="291"/>
      <c r="G75" s="290"/>
      <c r="H75" s="6"/>
    </row>
    <row r="76" spans="1:8" ht="77.25" customHeight="1">
      <c r="A76" s="288"/>
      <c r="B76" s="288"/>
      <c r="C76" s="49" t="s">
        <v>160</v>
      </c>
      <c r="D76" s="49" t="s">
        <v>35</v>
      </c>
      <c r="E76" s="62" t="s">
        <v>8</v>
      </c>
      <c r="F76" s="110" t="s">
        <v>7</v>
      </c>
      <c r="G76" s="110" t="s">
        <v>24</v>
      </c>
      <c r="H76" s="6"/>
    </row>
    <row r="77" spans="1:8" ht="46.5" customHeight="1">
      <c r="A77" s="62" t="s">
        <v>14</v>
      </c>
      <c r="B77" s="113">
        <f>D77*C77</f>
        <v>2175.6</v>
      </c>
      <c r="C77" s="114">
        <v>2220</v>
      </c>
      <c r="D77" s="115">
        <v>0.98</v>
      </c>
      <c r="E77" s="50" t="s">
        <v>13</v>
      </c>
      <c r="F77" s="116">
        <v>3361</v>
      </c>
      <c r="G77" s="120">
        <f>B77/F77</f>
        <v>0.6473073490032728</v>
      </c>
      <c r="H77" s="6"/>
    </row>
    <row r="78" spans="1:8" ht="16.5" customHeight="1">
      <c r="A78" s="121" t="s">
        <v>15</v>
      </c>
      <c r="B78" s="113">
        <f aca="true" t="shared" si="7" ref="B78:B85">D78*C78</f>
        <v>932.4</v>
      </c>
      <c r="C78" s="114">
        <v>2220</v>
      </c>
      <c r="D78" s="122">
        <v>0.42</v>
      </c>
      <c r="E78" s="63" t="s">
        <v>11</v>
      </c>
      <c r="F78" s="123">
        <v>1</v>
      </c>
      <c r="G78" s="151">
        <f>B78/F78</f>
        <v>932.4</v>
      </c>
      <c r="H78" s="6"/>
    </row>
    <row r="79" spans="1:8" ht="17.25" customHeight="1">
      <c r="A79" s="8" t="s">
        <v>16</v>
      </c>
      <c r="B79" s="113">
        <f t="shared" si="7"/>
        <v>266.4</v>
      </c>
      <c r="C79" s="114">
        <v>2220</v>
      </c>
      <c r="D79" s="125">
        <v>0.12</v>
      </c>
      <c r="E79" s="50" t="s">
        <v>3</v>
      </c>
      <c r="F79" s="116">
        <v>1346</v>
      </c>
      <c r="G79" s="152">
        <f>B79/1450</f>
        <v>0.18372413793103445</v>
      </c>
      <c r="H79" s="6"/>
    </row>
    <row r="80" spans="1:8" ht="41.25" customHeight="1">
      <c r="A80" s="8" t="s">
        <v>17</v>
      </c>
      <c r="B80" s="113">
        <f t="shared" si="7"/>
        <v>1998</v>
      </c>
      <c r="C80" s="114">
        <v>2220</v>
      </c>
      <c r="D80" s="125">
        <v>0.9</v>
      </c>
      <c r="E80" s="50" t="s">
        <v>13</v>
      </c>
      <c r="F80" s="116">
        <v>3361</v>
      </c>
      <c r="G80" s="152">
        <f aca="true" t="shared" si="8" ref="G80:G85">B80/F80</f>
        <v>0.5944659327581077</v>
      </c>
      <c r="H80" s="6"/>
    </row>
    <row r="81" spans="1:8" ht="27" customHeight="1">
      <c r="A81" s="121" t="s">
        <v>18</v>
      </c>
      <c r="B81" s="113">
        <f t="shared" si="7"/>
        <v>5394.6</v>
      </c>
      <c r="C81" s="114">
        <v>2220</v>
      </c>
      <c r="D81" s="122">
        <v>2.43</v>
      </c>
      <c r="E81" s="63" t="s">
        <v>4</v>
      </c>
      <c r="F81" s="123">
        <v>1570</v>
      </c>
      <c r="G81" s="153">
        <f t="shared" si="8"/>
        <v>3.436050955414013</v>
      </c>
      <c r="H81" s="6"/>
    </row>
    <row r="82" spans="1:8" ht="15" customHeight="1">
      <c r="A82" s="128" t="s">
        <v>19</v>
      </c>
      <c r="B82" s="113">
        <f t="shared" si="7"/>
        <v>1243.2</v>
      </c>
      <c r="C82" s="114">
        <v>2220</v>
      </c>
      <c r="D82" s="125">
        <v>0.56</v>
      </c>
      <c r="E82" s="50" t="s">
        <v>5</v>
      </c>
      <c r="F82" s="116">
        <v>97</v>
      </c>
      <c r="G82" s="152">
        <f t="shared" si="8"/>
        <v>12.816494845360825</v>
      </c>
      <c r="H82" s="6"/>
    </row>
    <row r="83" spans="1:8" ht="17.25" customHeight="1">
      <c r="A83" s="8" t="s">
        <v>20</v>
      </c>
      <c r="B83" s="113">
        <f t="shared" si="7"/>
        <v>466.2</v>
      </c>
      <c r="C83" s="114">
        <v>2220</v>
      </c>
      <c r="D83" s="125">
        <v>0.21</v>
      </c>
      <c r="E83" s="50" t="s">
        <v>5</v>
      </c>
      <c r="F83" s="116">
        <v>97</v>
      </c>
      <c r="G83" s="152">
        <f t="shared" si="8"/>
        <v>4.806185567010309</v>
      </c>
      <c r="H83" s="6"/>
    </row>
    <row r="84" spans="1:8" ht="31.5" customHeight="1">
      <c r="A84" s="129" t="s">
        <v>21</v>
      </c>
      <c r="B84" s="113">
        <f t="shared" si="7"/>
        <v>377.40000000000003</v>
      </c>
      <c r="C84" s="114">
        <v>2220</v>
      </c>
      <c r="D84" s="130">
        <v>0.17</v>
      </c>
      <c r="E84" s="64" t="s">
        <v>23</v>
      </c>
      <c r="F84" s="131">
        <v>441</v>
      </c>
      <c r="G84" s="154">
        <f t="shared" si="8"/>
        <v>0.8557823129251702</v>
      </c>
      <c r="H84" s="6"/>
    </row>
    <row r="85" spans="1:8" ht="19.5" customHeight="1">
      <c r="A85" s="129" t="s">
        <v>22</v>
      </c>
      <c r="B85" s="113">
        <f t="shared" si="7"/>
        <v>1021.2</v>
      </c>
      <c r="C85" s="114">
        <v>2220</v>
      </c>
      <c r="D85" s="130">
        <v>0.46</v>
      </c>
      <c r="E85" s="62" t="s">
        <v>5</v>
      </c>
      <c r="F85" s="131">
        <v>97</v>
      </c>
      <c r="G85" s="154">
        <f t="shared" si="8"/>
        <v>10.527835051546392</v>
      </c>
      <c r="H85" s="6"/>
    </row>
    <row r="86" spans="1:8" ht="12" customHeight="1">
      <c r="A86" s="133" t="s">
        <v>37</v>
      </c>
      <c r="B86" s="113">
        <f>SUM(B77:B85)</f>
        <v>13875.000000000002</v>
      </c>
      <c r="C86" s="134"/>
      <c r="D86" s="135">
        <f>SUM(D77:D85)</f>
        <v>6.25</v>
      </c>
      <c r="E86" s="136"/>
      <c r="F86" s="137"/>
      <c r="G86" s="137"/>
      <c r="H86" s="6"/>
    </row>
    <row r="87" spans="1:8" ht="15.75" customHeight="1">
      <c r="A87" s="138" t="s">
        <v>39</v>
      </c>
      <c r="B87" s="139">
        <f>C87*D87</f>
        <v>3809.37</v>
      </c>
      <c r="C87" s="140">
        <v>2953</v>
      </c>
      <c r="D87" s="141">
        <v>1.29</v>
      </c>
      <c r="E87" s="138" t="s">
        <v>5</v>
      </c>
      <c r="F87" s="142">
        <v>97</v>
      </c>
      <c r="G87" s="143">
        <f>B87/F87</f>
        <v>39.27185567010309</v>
      </c>
      <c r="H87" s="6"/>
    </row>
    <row r="88" spans="1:8" ht="18" customHeight="1">
      <c r="A88" s="144" t="s">
        <v>38</v>
      </c>
      <c r="B88" s="145">
        <f>C88*D88</f>
        <v>191.945</v>
      </c>
      <c r="C88" s="114">
        <v>2953</v>
      </c>
      <c r="D88" s="146">
        <v>0.065</v>
      </c>
      <c r="E88" s="62" t="s">
        <v>41</v>
      </c>
      <c r="F88" s="147">
        <v>297.54</v>
      </c>
      <c r="G88" s="148">
        <f>B88/F88</f>
        <v>0.6451065402971028</v>
      </c>
      <c r="H88" s="6"/>
    </row>
    <row r="89" spans="1:8" ht="13.5" customHeight="1">
      <c r="A89" s="133" t="s">
        <v>40</v>
      </c>
      <c r="B89" s="113">
        <f>SUM(B86:B88)</f>
        <v>17876.315000000002</v>
      </c>
      <c r="C89" s="149"/>
      <c r="D89" s="150">
        <f>SUM(D86:D88)</f>
        <v>7.605</v>
      </c>
      <c r="E89" s="137"/>
      <c r="F89" s="137"/>
      <c r="G89" s="133"/>
      <c r="H89" s="6"/>
    </row>
    <row r="90" spans="1:7" ht="15.75">
      <c r="A90" s="98"/>
      <c r="B90" s="98"/>
      <c r="C90" s="98"/>
      <c r="D90" s="98"/>
      <c r="E90" s="98"/>
      <c r="F90" s="98"/>
      <c r="G90" s="98"/>
    </row>
    <row r="91" spans="1:7" ht="15.75">
      <c r="A91" s="281" t="s">
        <v>9</v>
      </c>
      <c r="B91" s="281"/>
      <c r="C91" s="281"/>
      <c r="D91" s="281"/>
      <c r="E91" s="281"/>
      <c r="F91" s="281"/>
      <c r="G91" s="281"/>
    </row>
    <row r="92" spans="1:7" ht="15.75">
      <c r="A92" s="281" t="s">
        <v>47</v>
      </c>
      <c r="B92" s="281"/>
      <c r="C92" s="281"/>
      <c r="D92" s="281"/>
      <c r="E92" s="281"/>
      <c r="F92" s="281"/>
      <c r="G92" s="281"/>
    </row>
    <row r="93" spans="1:7" ht="43.5" customHeight="1">
      <c r="A93" s="287" t="s">
        <v>0</v>
      </c>
      <c r="B93" s="287" t="s">
        <v>25</v>
      </c>
      <c r="C93" s="289" t="s">
        <v>163</v>
      </c>
      <c r="D93" s="290"/>
      <c r="E93" s="289" t="s">
        <v>10</v>
      </c>
      <c r="F93" s="291"/>
      <c r="G93" s="290"/>
    </row>
    <row r="94" spans="1:7" ht="77.25" customHeight="1">
      <c r="A94" s="288"/>
      <c r="B94" s="288"/>
      <c r="C94" s="49" t="s">
        <v>160</v>
      </c>
      <c r="D94" s="49" t="s">
        <v>35</v>
      </c>
      <c r="E94" s="62" t="s">
        <v>8</v>
      </c>
      <c r="F94" s="110" t="s">
        <v>7</v>
      </c>
      <c r="G94" s="110" t="s">
        <v>24</v>
      </c>
    </row>
    <row r="95" spans="1:7" ht="48" customHeight="1">
      <c r="A95" s="62" t="s">
        <v>14</v>
      </c>
      <c r="B95" s="113">
        <f>D95*C95</f>
        <v>2486.62</v>
      </c>
      <c r="C95" s="114">
        <v>2462</v>
      </c>
      <c r="D95" s="115">
        <v>1.01</v>
      </c>
      <c r="E95" s="50" t="s">
        <v>13</v>
      </c>
      <c r="F95" s="116">
        <v>3361</v>
      </c>
      <c r="G95" s="120">
        <f>B95/F95</f>
        <v>0.7398452841416245</v>
      </c>
    </row>
    <row r="96" spans="1:7" ht="18" customHeight="1">
      <c r="A96" s="121" t="s">
        <v>15</v>
      </c>
      <c r="B96" s="113">
        <f aca="true" t="shared" si="9" ref="B96:B103">D96*C96</f>
        <v>1058.66</v>
      </c>
      <c r="C96" s="114">
        <v>2462</v>
      </c>
      <c r="D96" s="122">
        <v>0.43</v>
      </c>
      <c r="E96" s="63" t="s">
        <v>11</v>
      </c>
      <c r="F96" s="123">
        <v>1</v>
      </c>
      <c r="G96" s="124">
        <f>B96/F96</f>
        <v>1058.66</v>
      </c>
    </row>
    <row r="97" spans="1:7" ht="27" customHeight="1">
      <c r="A97" s="8" t="s">
        <v>16</v>
      </c>
      <c r="B97" s="113">
        <f t="shared" si="9"/>
        <v>295.44</v>
      </c>
      <c r="C97" s="114">
        <v>2462</v>
      </c>
      <c r="D97" s="125">
        <v>0.12</v>
      </c>
      <c r="E97" s="50" t="s">
        <v>3</v>
      </c>
      <c r="F97" s="116">
        <v>1285</v>
      </c>
      <c r="G97" s="126">
        <f>B97/F97</f>
        <v>0.22991439688715953</v>
      </c>
    </row>
    <row r="98" spans="1:7" ht="28.5" customHeight="1">
      <c r="A98" s="8" t="s">
        <v>17</v>
      </c>
      <c r="B98" s="113">
        <f t="shared" si="9"/>
        <v>2289.6600000000003</v>
      </c>
      <c r="C98" s="114">
        <v>2462</v>
      </c>
      <c r="D98" s="125">
        <v>0.93</v>
      </c>
      <c r="E98" s="50" t="s">
        <v>13</v>
      </c>
      <c r="F98" s="116">
        <v>3361</v>
      </c>
      <c r="G98" s="126">
        <f aca="true" t="shared" si="10" ref="G98:G103">B98/F98</f>
        <v>0.6812436774769415</v>
      </c>
    </row>
    <row r="99" spans="1:7" ht="20.25" customHeight="1">
      <c r="A99" s="121" t="s">
        <v>18</v>
      </c>
      <c r="B99" s="113">
        <f t="shared" si="9"/>
        <v>6155</v>
      </c>
      <c r="C99" s="114">
        <v>2462</v>
      </c>
      <c r="D99" s="122">
        <v>2.5</v>
      </c>
      <c r="E99" s="63" t="s">
        <v>4</v>
      </c>
      <c r="F99" s="123">
        <v>1234</v>
      </c>
      <c r="G99" s="127">
        <f t="shared" si="10"/>
        <v>4.987844408427877</v>
      </c>
    </row>
    <row r="100" spans="1:7" ht="14.25" customHeight="1">
      <c r="A100" s="128" t="s">
        <v>19</v>
      </c>
      <c r="B100" s="113">
        <f t="shared" si="9"/>
        <v>1403.34</v>
      </c>
      <c r="C100" s="114">
        <v>2462</v>
      </c>
      <c r="D100" s="125">
        <v>0.57</v>
      </c>
      <c r="E100" s="50" t="s">
        <v>5</v>
      </c>
      <c r="F100" s="116">
        <v>116</v>
      </c>
      <c r="G100" s="126">
        <f t="shared" si="10"/>
        <v>12.097758620689655</v>
      </c>
    </row>
    <row r="101" spans="1:7" ht="14.25" customHeight="1">
      <c r="A101" s="8" t="s">
        <v>20</v>
      </c>
      <c r="B101" s="113">
        <f t="shared" si="9"/>
        <v>541.64</v>
      </c>
      <c r="C101" s="114">
        <v>2462</v>
      </c>
      <c r="D101" s="125">
        <v>0.22</v>
      </c>
      <c r="E101" s="50" t="s">
        <v>5</v>
      </c>
      <c r="F101" s="116">
        <v>116</v>
      </c>
      <c r="G101" s="126">
        <f t="shared" si="10"/>
        <v>4.669310344827586</v>
      </c>
    </row>
    <row r="102" spans="1:7" ht="13.5" customHeight="1">
      <c r="A102" s="129" t="s">
        <v>21</v>
      </c>
      <c r="B102" s="113">
        <f t="shared" si="9"/>
        <v>196.96</v>
      </c>
      <c r="C102" s="114">
        <v>2462</v>
      </c>
      <c r="D102" s="130">
        <v>0.08</v>
      </c>
      <c r="E102" s="64" t="s">
        <v>23</v>
      </c>
      <c r="F102" s="131">
        <v>441</v>
      </c>
      <c r="G102" s="132">
        <f t="shared" si="10"/>
        <v>0.4466213151927438</v>
      </c>
    </row>
    <row r="103" spans="1:7" ht="31.5" customHeight="1">
      <c r="A103" s="129" t="s">
        <v>27</v>
      </c>
      <c r="B103" s="113">
        <f t="shared" si="9"/>
        <v>664.74</v>
      </c>
      <c r="C103" s="114">
        <v>2462</v>
      </c>
      <c r="D103" s="130">
        <v>0.27</v>
      </c>
      <c r="E103" s="88" t="s">
        <v>28</v>
      </c>
      <c r="F103" s="131">
        <v>2620</v>
      </c>
      <c r="G103" s="132">
        <f t="shared" si="10"/>
        <v>0.2537175572519084</v>
      </c>
    </row>
    <row r="104" spans="1:7" ht="15.75">
      <c r="A104" s="133" t="s">
        <v>37</v>
      </c>
      <c r="B104" s="113">
        <f>SUM(B95:B103)</f>
        <v>15092.06</v>
      </c>
      <c r="C104" s="134"/>
      <c r="D104" s="135">
        <f>SUM(D95:D103)</f>
        <v>6.130000000000001</v>
      </c>
      <c r="E104" s="136"/>
      <c r="F104" s="137"/>
      <c r="G104" s="133"/>
    </row>
    <row r="105" spans="1:7" ht="13.5" customHeight="1">
      <c r="A105" s="138" t="s">
        <v>39</v>
      </c>
      <c r="B105" s="139">
        <f>C105*D105</f>
        <v>3809.37</v>
      </c>
      <c r="C105" s="140">
        <v>2953</v>
      </c>
      <c r="D105" s="141">
        <v>1.29</v>
      </c>
      <c r="E105" s="138" t="s">
        <v>5</v>
      </c>
      <c r="F105" s="142">
        <v>116</v>
      </c>
      <c r="G105" s="143">
        <f>B105/F105</f>
        <v>32.839396551724136</v>
      </c>
    </row>
    <row r="106" spans="1:7" ht="15.75">
      <c r="A106" s="144" t="s">
        <v>38</v>
      </c>
      <c r="B106" s="145">
        <f>C106*D106</f>
        <v>191.945</v>
      </c>
      <c r="C106" s="114">
        <v>2953</v>
      </c>
      <c r="D106" s="146">
        <v>0.065</v>
      </c>
      <c r="E106" s="62" t="s">
        <v>41</v>
      </c>
      <c r="F106" s="147">
        <v>359</v>
      </c>
      <c r="G106" s="148">
        <f>B106/F106</f>
        <v>0.5346657381615598</v>
      </c>
    </row>
    <row r="107" spans="1:7" ht="15.75">
      <c r="A107" s="133" t="s">
        <v>40</v>
      </c>
      <c r="B107" s="113">
        <f>SUM(B104:B106)</f>
        <v>19093.375</v>
      </c>
      <c r="C107" s="149"/>
      <c r="D107" s="150">
        <f>SUM(D104:D106)</f>
        <v>7.485000000000001</v>
      </c>
      <c r="E107" s="137"/>
      <c r="F107" s="137"/>
      <c r="G107" s="133"/>
    </row>
    <row r="108" spans="1:7" ht="15.75">
      <c r="A108" s="98"/>
      <c r="B108" s="98"/>
      <c r="C108" s="98"/>
      <c r="D108" s="98"/>
      <c r="E108" s="98"/>
      <c r="F108" s="98"/>
      <c r="G108" s="98"/>
    </row>
    <row r="109" spans="1:7" ht="15.75">
      <c r="A109" s="281" t="s">
        <v>9</v>
      </c>
      <c r="B109" s="281"/>
      <c r="C109" s="281"/>
      <c r="D109" s="281"/>
      <c r="E109" s="281"/>
      <c r="F109" s="281"/>
      <c r="G109" s="281"/>
    </row>
    <row r="110" spans="1:7" ht="15.75">
      <c r="A110" s="281" t="s">
        <v>48</v>
      </c>
      <c r="B110" s="281"/>
      <c r="C110" s="281"/>
      <c r="D110" s="281"/>
      <c r="E110" s="281"/>
      <c r="F110" s="281"/>
      <c r="G110" s="281"/>
    </row>
    <row r="111" spans="1:7" ht="46.5" customHeight="1">
      <c r="A111" s="287" t="s">
        <v>0</v>
      </c>
      <c r="B111" s="287" t="s">
        <v>25</v>
      </c>
      <c r="C111" s="289" t="s">
        <v>158</v>
      </c>
      <c r="D111" s="290"/>
      <c r="E111" s="289" t="s">
        <v>10</v>
      </c>
      <c r="F111" s="291"/>
      <c r="G111" s="290"/>
    </row>
    <row r="112" spans="1:7" ht="75">
      <c r="A112" s="288"/>
      <c r="B112" s="288"/>
      <c r="C112" s="49" t="s">
        <v>160</v>
      </c>
      <c r="D112" s="49" t="s">
        <v>162</v>
      </c>
      <c r="E112" s="62" t="s">
        <v>8</v>
      </c>
      <c r="F112" s="110" t="s">
        <v>7</v>
      </c>
      <c r="G112" s="110" t="s">
        <v>24</v>
      </c>
    </row>
    <row r="113" spans="1:7" ht="60">
      <c r="A113" s="62" t="s">
        <v>14</v>
      </c>
      <c r="B113" s="177">
        <f>D113*C113</f>
        <v>3834.56</v>
      </c>
      <c r="C113" s="178">
        <v>4168</v>
      </c>
      <c r="D113" s="179">
        <v>0.92</v>
      </c>
      <c r="E113" s="62" t="s">
        <v>13</v>
      </c>
      <c r="F113" s="62">
        <v>3777</v>
      </c>
      <c r="G113" s="180">
        <f aca="true" t="shared" si="11" ref="G113:G120">B113/F113</f>
        <v>1.01523960815462</v>
      </c>
    </row>
    <row r="114" spans="1:7" ht="15.75">
      <c r="A114" s="121" t="s">
        <v>15</v>
      </c>
      <c r="B114" s="177">
        <f aca="true" t="shared" si="12" ref="B114:B120">D114*C114</f>
        <v>1625.52</v>
      </c>
      <c r="C114" s="178">
        <v>4168</v>
      </c>
      <c r="D114" s="181">
        <v>0.39</v>
      </c>
      <c r="E114" s="84" t="s">
        <v>11</v>
      </c>
      <c r="F114" s="84">
        <v>1</v>
      </c>
      <c r="G114" s="182">
        <f t="shared" si="11"/>
        <v>1625.52</v>
      </c>
    </row>
    <row r="115" spans="1:7" ht="30">
      <c r="A115" s="8" t="s">
        <v>16</v>
      </c>
      <c r="B115" s="177">
        <f t="shared" si="12"/>
        <v>458.48</v>
      </c>
      <c r="C115" s="178">
        <v>4168</v>
      </c>
      <c r="D115" s="183">
        <v>0.11</v>
      </c>
      <c r="E115" s="62" t="s">
        <v>3</v>
      </c>
      <c r="F115" s="62">
        <v>5760</v>
      </c>
      <c r="G115" s="184">
        <f t="shared" si="11"/>
        <v>0.07959722222222222</v>
      </c>
    </row>
    <row r="116" spans="1:7" ht="60">
      <c r="A116" s="8" t="s">
        <v>17</v>
      </c>
      <c r="B116" s="177">
        <f t="shared" si="12"/>
        <v>3501.12</v>
      </c>
      <c r="C116" s="178">
        <v>4168</v>
      </c>
      <c r="D116" s="183">
        <v>0.84</v>
      </c>
      <c r="E116" s="62" t="s">
        <v>13</v>
      </c>
      <c r="F116" s="62">
        <v>3777</v>
      </c>
      <c r="G116" s="184">
        <f t="shared" si="11"/>
        <v>0.9269579030976965</v>
      </c>
    </row>
    <row r="117" spans="1:7" ht="30">
      <c r="A117" s="121" t="s">
        <v>18</v>
      </c>
      <c r="B117" s="177">
        <f t="shared" si="12"/>
        <v>9461.36</v>
      </c>
      <c r="C117" s="178">
        <v>4168</v>
      </c>
      <c r="D117" s="181">
        <v>2.27</v>
      </c>
      <c r="E117" s="84" t="s">
        <v>4</v>
      </c>
      <c r="F117" s="84">
        <v>4590</v>
      </c>
      <c r="G117" s="185">
        <f t="shared" si="11"/>
        <v>2.061298474945534</v>
      </c>
    </row>
    <row r="118" spans="1:7" ht="15.75">
      <c r="A118" s="128" t="s">
        <v>19</v>
      </c>
      <c r="B118" s="177">
        <f t="shared" si="12"/>
        <v>2167.36</v>
      </c>
      <c r="C118" s="178">
        <v>4168</v>
      </c>
      <c r="D118" s="183">
        <v>0.52</v>
      </c>
      <c r="E118" s="62" t="s">
        <v>5</v>
      </c>
      <c r="F118" s="62">
        <v>140</v>
      </c>
      <c r="G118" s="184">
        <f t="shared" si="11"/>
        <v>15.481142857142858</v>
      </c>
    </row>
    <row r="119" spans="1:7" ht="15.75">
      <c r="A119" s="8" t="s">
        <v>20</v>
      </c>
      <c r="B119" s="177">
        <f t="shared" si="12"/>
        <v>833.6</v>
      </c>
      <c r="C119" s="178">
        <v>4168</v>
      </c>
      <c r="D119" s="183">
        <v>0.2</v>
      </c>
      <c r="E119" s="62" t="s">
        <v>5</v>
      </c>
      <c r="F119" s="62">
        <v>140</v>
      </c>
      <c r="G119" s="184">
        <f t="shared" si="11"/>
        <v>5.954285714285715</v>
      </c>
    </row>
    <row r="120" spans="1:7" ht="30">
      <c r="A120" s="129" t="s">
        <v>21</v>
      </c>
      <c r="B120" s="177">
        <f t="shared" si="12"/>
        <v>1000.3199999999999</v>
      </c>
      <c r="C120" s="178">
        <v>4168</v>
      </c>
      <c r="D120" s="186">
        <v>0.24</v>
      </c>
      <c r="E120" s="88" t="s">
        <v>23</v>
      </c>
      <c r="F120" s="88">
        <v>559</v>
      </c>
      <c r="G120" s="187">
        <f t="shared" si="11"/>
        <v>1.7894812164579605</v>
      </c>
    </row>
    <row r="121" spans="1:7" ht="15.75">
      <c r="A121" s="188" t="s">
        <v>37</v>
      </c>
      <c r="B121" s="177">
        <f>SUM(B113:B120)</f>
        <v>22882.32</v>
      </c>
      <c r="C121" s="189"/>
      <c r="D121" s="190">
        <v>5.49</v>
      </c>
      <c r="E121" s="136"/>
      <c r="F121" s="136"/>
      <c r="G121" s="188"/>
    </row>
    <row r="122" spans="1:7" ht="15.75">
      <c r="A122" s="191" t="s">
        <v>39</v>
      </c>
      <c r="B122" s="192">
        <f>C122*D122</f>
        <v>5376.72</v>
      </c>
      <c r="C122" s="178">
        <v>4168</v>
      </c>
      <c r="D122" s="193">
        <v>1.29</v>
      </c>
      <c r="E122" s="191" t="s">
        <v>5</v>
      </c>
      <c r="F122" s="191">
        <v>140</v>
      </c>
      <c r="G122" s="194">
        <f>B122/F122</f>
        <v>38.405142857142856</v>
      </c>
    </row>
    <row r="123" spans="1:7" ht="15.75">
      <c r="A123" s="195" t="s">
        <v>38</v>
      </c>
      <c r="B123" s="196">
        <f>C123*D123</f>
        <v>270.92</v>
      </c>
      <c r="C123" s="178">
        <v>4168</v>
      </c>
      <c r="D123" s="197">
        <v>0.065</v>
      </c>
      <c r="E123" s="62" t="s">
        <v>41</v>
      </c>
      <c r="F123" s="195">
        <v>318.06</v>
      </c>
      <c r="G123" s="198">
        <f>B123/F123</f>
        <v>0.8517889706344716</v>
      </c>
    </row>
    <row r="124" spans="1:7" ht="15.75">
      <c r="A124" s="188" t="s">
        <v>40</v>
      </c>
      <c r="B124" s="177">
        <f>SUM(B121:B123)</f>
        <v>28529.96</v>
      </c>
      <c r="C124" s="199"/>
      <c r="D124" s="200">
        <f>SUM(D121:D123)</f>
        <v>6.845000000000001</v>
      </c>
      <c r="E124" s="136"/>
      <c r="F124" s="136"/>
      <c r="G124" s="188"/>
    </row>
    <row r="125" spans="1:7" ht="15.75">
      <c r="A125" s="98"/>
      <c r="B125" s="98"/>
      <c r="C125" s="98"/>
      <c r="D125" s="98"/>
      <c r="E125" s="98"/>
      <c r="F125" s="98"/>
      <c r="G125" s="98"/>
    </row>
    <row r="126" spans="1:7" ht="15.75">
      <c r="A126" s="281" t="s">
        <v>9</v>
      </c>
      <c r="B126" s="281"/>
      <c r="C126" s="281"/>
      <c r="D126" s="281"/>
      <c r="E126" s="281"/>
      <c r="F126" s="281"/>
      <c r="G126" s="281"/>
    </row>
    <row r="127" spans="1:7" ht="15.75">
      <c r="A127" s="281" t="s">
        <v>49</v>
      </c>
      <c r="B127" s="281"/>
      <c r="C127" s="281"/>
      <c r="D127" s="281"/>
      <c r="E127" s="281"/>
      <c r="F127" s="281"/>
      <c r="G127" s="281"/>
    </row>
    <row r="128" spans="1:7" ht="45.75" customHeight="1">
      <c r="A128" s="287" t="s">
        <v>0</v>
      </c>
      <c r="B128" s="287" t="s">
        <v>25</v>
      </c>
      <c r="C128" s="289" t="s">
        <v>163</v>
      </c>
      <c r="D128" s="290"/>
      <c r="E128" s="289" t="s">
        <v>10</v>
      </c>
      <c r="F128" s="291"/>
      <c r="G128" s="290"/>
    </row>
    <row r="129" spans="1:7" ht="75">
      <c r="A129" s="288"/>
      <c r="B129" s="288"/>
      <c r="C129" s="49" t="s">
        <v>160</v>
      </c>
      <c r="D129" s="49" t="s">
        <v>35</v>
      </c>
      <c r="E129" s="62" t="s">
        <v>8</v>
      </c>
      <c r="F129" s="110" t="s">
        <v>7</v>
      </c>
      <c r="G129" s="110" t="s">
        <v>24</v>
      </c>
    </row>
    <row r="130" spans="1:7" ht="60">
      <c r="A130" s="62" t="s">
        <v>14</v>
      </c>
      <c r="B130" s="177">
        <f>D130*C130</f>
        <v>5391.2</v>
      </c>
      <c r="C130" s="178">
        <v>5860</v>
      </c>
      <c r="D130" s="179">
        <v>0.92</v>
      </c>
      <c r="E130" s="62" t="s">
        <v>13</v>
      </c>
      <c r="F130" s="62">
        <v>5254</v>
      </c>
      <c r="G130" s="180">
        <f aca="true" t="shared" si="13" ref="G130:G137">B130/F130</f>
        <v>1.026113437381043</v>
      </c>
    </row>
    <row r="131" spans="1:7" ht="15.75">
      <c r="A131" s="121" t="s">
        <v>15</v>
      </c>
      <c r="B131" s="177">
        <f aca="true" t="shared" si="14" ref="B131:B137">D131*C131</f>
        <v>2285.4</v>
      </c>
      <c r="C131" s="178">
        <v>5860</v>
      </c>
      <c r="D131" s="181">
        <v>0.39</v>
      </c>
      <c r="E131" s="84" t="s">
        <v>11</v>
      </c>
      <c r="F131" s="84">
        <v>1</v>
      </c>
      <c r="G131" s="182">
        <f t="shared" si="13"/>
        <v>2285.4</v>
      </c>
    </row>
    <row r="132" spans="1:7" ht="30">
      <c r="A132" s="8" t="s">
        <v>16</v>
      </c>
      <c r="B132" s="177">
        <f t="shared" si="14"/>
        <v>644.6</v>
      </c>
      <c r="C132" s="178">
        <v>5860</v>
      </c>
      <c r="D132" s="183">
        <v>0.11</v>
      </c>
      <c r="E132" s="62" t="s">
        <v>3</v>
      </c>
      <c r="F132" s="62">
        <v>5904</v>
      </c>
      <c r="G132" s="184">
        <f t="shared" si="13"/>
        <v>0.10918021680216802</v>
      </c>
    </row>
    <row r="133" spans="1:7" ht="60">
      <c r="A133" s="8" t="s">
        <v>17</v>
      </c>
      <c r="B133" s="177">
        <f t="shared" si="14"/>
        <v>4922.4</v>
      </c>
      <c r="C133" s="178">
        <v>5860</v>
      </c>
      <c r="D133" s="183">
        <v>0.84</v>
      </c>
      <c r="E133" s="62" t="s">
        <v>13</v>
      </c>
      <c r="F133" s="62">
        <v>3777</v>
      </c>
      <c r="G133" s="184">
        <f t="shared" si="13"/>
        <v>1.303256552819698</v>
      </c>
    </row>
    <row r="134" spans="1:7" ht="30">
      <c r="A134" s="121" t="s">
        <v>18</v>
      </c>
      <c r="B134" s="177">
        <f t="shared" si="14"/>
        <v>13302.2</v>
      </c>
      <c r="C134" s="178">
        <v>5860</v>
      </c>
      <c r="D134" s="181">
        <v>2.27</v>
      </c>
      <c r="E134" s="84" t="s">
        <v>4</v>
      </c>
      <c r="F134" s="84">
        <v>4081</v>
      </c>
      <c r="G134" s="185">
        <f t="shared" si="13"/>
        <v>3.25954422935555</v>
      </c>
    </row>
    <row r="135" spans="1:7" ht="15.75">
      <c r="A135" s="128" t="s">
        <v>19</v>
      </c>
      <c r="B135" s="177">
        <f t="shared" si="14"/>
        <v>2988.6</v>
      </c>
      <c r="C135" s="178">
        <v>5860</v>
      </c>
      <c r="D135" s="183">
        <v>0.51</v>
      </c>
      <c r="E135" s="62" t="s">
        <v>5</v>
      </c>
      <c r="F135" s="62">
        <v>130</v>
      </c>
      <c r="G135" s="184">
        <f t="shared" si="13"/>
        <v>22.98923076923077</v>
      </c>
    </row>
    <row r="136" spans="1:7" ht="15.75">
      <c r="A136" s="8" t="s">
        <v>20</v>
      </c>
      <c r="B136" s="177">
        <f t="shared" si="14"/>
        <v>1172</v>
      </c>
      <c r="C136" s="178">
        <v>5860</v>
      </c>
      <c r="D136" s="183">
        <v>0.2</v>
      </c>
      <c r="E136" s="62" t="s">
        <v>5</v>
      </c>
      <c r="F136" s="62">
        <v>130</v>
      </c>
      <c r="G136" s="184">
        <f t="shared" si="13"/>
        <v>9.015384615384615</v>
      </c>
    </row>
    <row r="137" spans="1:7" ht="30">
      <c r="A137" s="129" t="s">
        <v>21</v>
      </c>
      <c r="B137" s="177">
        <f t="shared" si="14"/>
        <v>1347.8</v>
      </c>
      <c r="C137" s="178">
        <v>5860</v>
      </c>
      <c r="D137" s="186">
        <v>0.23</v>
      </c>
      <c r="E137" s="88" t="s">
        <v>23</v>
      </c>
      <c r="F137" s="88">
        <v>938</v>
      </c>
      <c r="G137" s="187">
        <f t="shared" si="13"/>
        <v>1.4368869936034114</v>
      </c>
    </row>
    <row r="138" spans="1:7" ht="15.75">
      <c r="A138" s="188" t="s">
        <v>37</v>
      </c>
      <c r="B138" s="177">
        <f>SUM(B130:B137)</f>
        <v>32054.2</v>
      </c>
      <c r="C138" s="189"/>
      <c r="D138" s="190">
        <v>5.47</v>
      </c>
      <c r="E138" s="136"/>
      <c r="F138" s="136"/>
      <c r="G138" s="188"/>
    </row>
    <row r="139" spans="1:7" ht="15.75">
      <c r="A139" s="191" t="s">
        <v>39</v>
      </c>
      <c r="B139" s="192">
        <f>C139*D139</f>
        <v>7559.400000000001</v>
      </c>
      <c r="C139" s="178">
        <v>5860</v>
      </c>
      <c r="D139" s="193">
        <v>1.29</v>
      </c>
      <c r="E139" s="191" t="s">
        <v>5</v>
      </c>
      <c r="F139" s="191">
        <v>130</v>
      </c>
      <c r="G139" s="194">
        <f>B139/F139</f>
        <v>58.149230769230776</v>
      </c>
    </row>
    <row r="140" spans="1:7" ht="15.75">
      <c r="A140" s="195" t="s">
        <v>38</v>
      </c>
      <c r="B140" s="196">
        <f>C140*D140</f>
        <v>380.90000000000003</v>
      </c>
      <c r="C140" s="178">
        <v>5860</v>
      </c>
      <c r="D140" s="197">
        <v>0.065</v>
      </c>
      <c r="E140" s="62" t="s">
        <v>41</v>
      </c>
      <c r="F140" s="195">
        <v>487.35</v>
      </c>
      <c r="G140" s="198">
        <f>B140/F140</f>
        <v>0.781573817584898</v>
      </c>
    </row>
    <row r="141" spans="1:7" ht="15.75">
      <c r="A141" s="188" t="s">
        <v>40</v>
      </c>
      <c r="B141" s="177">
        <f>SUM(B138:B140)</f>
        <v>39994.5</v>
      </c>
      <c r="C141" s="199"/>
      <c r="D141" s="200">
        <f>SUM(D138:D140)</f>
        <v>6.825</v>
      </c>
      <c r="E141" s="136"/>
      <c r="F141" s="136"/>
      <c r="G141" s="188"/>
    </row>
    <row r="142" spans="1:7" ht="15.75">
      <c r="A142" s="98"/>
      <c r="B142" s="98"/>
      <c r="C142" s="98"/>
      <c r="D142" s="98"/>
      <c r="E142" s="98"/>
      <c r="F142" s="98"/>
      <c r="G142" s="98"/>
    </row>
    <row r="143" spans="1:7" ht="15.75">
      <c r="A143" s="281" t="s">
        <v>9</v>
      </c>
      <c r="B143" s="281"/>
      <c r="C143" s="281"/>
      <c r="D143" s="281"/>
      <c r="E143" s="281"/>
      <c r="F143" s="281"/>
      <c r="G143" s="281"/>
    </row>
    <row r="144" spans="1:7" ht="15.75">
      <c r="A144" s="281" t="s">
        <v>50</v>
      </c>
      <c r="B144" s="281"/>
      <c r="C144" s="281"/>
      <c r="D144" s="281"/>
      <c r="E144" s="281"/>
      <c r="F144" s="281"/>
      <c r="G144" s="281"/>
    </row>
    <row r="145" spans="1:7" ht="47.25" customHeight="1">
      <c r="A145" s="287" t="s">
        <v>0</v>
      </c>
      <c r="B145" s="287" t="s">
        <v>25</v>
      </c>
      <c r="C145" s="289" t="s">
        <v>164</v>
      </c>
      <c r="D145" s="290"/>
      <c r="E145" s="289" t="s">
        <v>10</v>
      </c>
      <c r="F145" s="291"/>
      <c r="G145" s="290"/>
    </row>
    <row r="146" spans="1:7" ht="75">
      <c r="A146" s="288"/>
      <c r="B146" s="288"/>
      <c r="C146" s="49" t="s">
        <v>160</v>
      </c>
      <c r="D146" s="49" t="s">
        <v>35</v>
      </c>
      <c r="E146" s="62" t="s">
        <v>8</v>
      </c>
      <c r="F146" s="110" t="s">
        <v>7</v>
      </c>
      <c r="G146" s="110" t="s">
        <v>24</v>
      </c>
    </row>
    <row r="147" spans="1:7" ht="60">
      <c r="A147" s="62" t="s">
        <v>14</v>
      </c>
      <c r="B147" s="177">
        <f>D147*C147</f>
        <v>854.76</v>
      </c>
      <c r="C147" s="178">
        <v>838</v>
      </c>
      <c r="D147" s="179">
        <v>1.02</v>
      </c>
      <c r="E147" s="62" t="s">
        <v>13</v>
      </c>
      <c r="F147" s="62">
        <v>664.5</v>
      </c>
      <c r="G147" s="180">
        <f aca="true" t="shared" si="15" ref="G147:G153">B147/F147</f>
        <v>1.2863205417607224</v>
      </c>
    </row>
    <row r="148" spans="1:7" ht="15.75">
      <c r="A148" s="121" t="s">
        <v>15</v>
      </c>
      <c r="B148" s="177">
        <f aca="true" t="shared" si="16" ref="B148:B153">D148*C148</f>
        <v>360.34</v>
      </c>
      <c r="C148" s="178">
        <v>838</v>
      </c>
      <c r="D148" s="181">
        <v>0.43</v>
      </c>
      <c r="E148" s="84" t="s">
        <v>11</v>
      </c>
      <c r="F148" s="84">
        <v>1</v>
      </c>
      <c r="G148" s="182">
        <f t="shared" si="15"/>
        <v>360.34</v>
      </c>
    </row>
    <row r="149" spans="1:7" ht="30">
      <c r="A149" s="8" t="s">
        <v>16</v>
      </c>
      <c r="B149" s="177">
        <f t="shared" si="16"/>
        <v>100.56</v>
      </c>
      <c r="C149" s="178">
        <v>838</v>
      </c>
      <c r="D149" s="183">
        <v>0.12</v>
      </c>
      <c r="E149" s="62" t="s">
        <v>3</v>
      </c>
      <c r="F149" s="62">
        <v>115</v>
      </c>
      <c r="G149" s="184">
        <f t="shared" si="15"/>
        <v>0.8744347826086957</v>
      </c>
    </row>
    <row r="150" spans="1:7" ht="60">
      <c r="A150" s="8" t="s">
        <v>17</v>
      </c>
      <c r="B150" s="177">
        <f t="shared" si="16"/>
        <v>779.34</v>
      </c>
      <c r="C150" s="178">
        <v>838</v>
      </c>
      <c r="D150" s="183">
        <v>0.93</v>
      </c>
      <c r="E150" s="62" t="s">
        <v>13</v>
      </c>
      <c r="F150" s="62">
        <v>664.5</v>
      </c>
      <c r="G150" s="184">
        <f t="shared" si="15"/>
        <v>1.1728216704288938</v>
      </c>
    </row>
    <row r="151" spans="1:7" ht="30">
      <c r="A151" s="121" t="s">
        <v>18</v>
      </c>
      <c r="B151" s="177">
        <f t="shared" si="16"/>
        <v>2103.3799999999997</v>
      </c>
      <c r="C151" s="178">
        <v>838</v>
      </c>
      <c r="D151" s="181">
        <v>2.51</v>
      </c>
      <c r="E151" s="84" t="s">
        <v>4</v>
      </c>
      <c r="F151" s="84">
        <v>1098.6</v>
      </c>
      <c r="G151" s="185">
        <f t="shared" si="15"/>
        <v>1.9146004005097395</v>
      </c>
    </row>
    <row r="152" spans="1:7" ht="15.75">
      <c r="A152" s="128" t="s">
        <v>19</v>
      </c>
      <c r="B152" s="177">
        <f t="shared" si="16"/>
        <v>477.65999999999997</v>
      </c>
      <c r="C152" s="178">
        <v>838</v>
      </c>
      <c r="D152" s="183">
        <v>0.57</v>
      </c>
      <c r="E152" s="62" t="s">
        <v>5</v>
      </c>
      <c r="F152" s="62">
        <v>28</v>
      </c>
      <c r="G152" s="184">
        <f t="shared" si="15"/>
        <v>17.059285714285714</v>
      </c>
    </row>
    <row r="153" spans="1:7" ht="15.75">
      <c r="A153" s="8" t="s">
        <v>20</v>
      </c>
      <c r="B153" s="177">
        <f t="shared" si="16"/>
        <v>184.36</v>
      </c>
      <c r="C153" s="178">
        <v>838</v>
      </c>
      <c r="D153" s="183">
        <v>0.22</v>
      </c>
      <c r="E153" s="62" t="s">
        <v>5</v>
      </c>
      <c r="F153" s="62">
        <v>28</v>
      </c>
      <c r="G153" s="184">
        <f t="shared" si="15"/>
        <v>6.5842857142857145</v>
      </c>
    </row>
    <row r="154" spans="1:7" ht="16.5" thickBot="1">
      <c r="A154" s="205" t="s">
        <v>37</v>
      </c>
      <c r="B154" s="206">
        <f>SUM(B147:B153)</f>
        <v>4860.399999999999</v>
      </c>
      <c r="C154" s="207"/>
      <c r="D154" s="208">
        <f>SUM(D147:D153)</f>
        <v>5.8</v>
      </c>
      <c r="E154" s="202"/>
      <c r="F154" s="202"/>
      <c r="G154" s="209"/>
    </row>
    <row r="155" spans="1:7" ht="15.75">
      <c r="A155" s="191" t="s">
        <v>39</v>
      </c>
      <c r="B155" s="192">
        <f>C155*D155</f>
        <v>1081.02</v>
      </c>
      <c r="C155" s="178">
        <v>838</v>
      </c>
      <c r="D155" s="193">
        <v>1.29</v>
      </c>
      <c r="E155" s="191" t="s">
        <v>5</v>
      </c>
      <c r="F155" s="191">
        <v>28</v>
      </c>
      <c r="G155" s="194">
        <f>B155/F155</f>
        <v>38.60785714285714</v>
      </c>
    </row>
    <row r="156" spans="1:7" ht="15.75">
      <c r="A156" s="195" t="s">
        <v>38</v>
      </c>
      <c r="B156" s="196">
        <f>C156*D156</f>
        <v>54.47</v>
      </c>
      <c r="C156" s="178">
        <v>838</v>
      </c>
      <c r="D156" s="197">
        <v>0.065</v>
      </c>
      <c r="E156" s="62" t="s">
        <v>41</v>
      </c>
      <c r="F156" s="195">
        <v>61.56</v>
      </c>
      <c r="G156" s="198">
        <f>B156/F156</f>
        <v>0.8848278102664067</v>
      </c>
    </row>
    <row r="157" spans="1:7" ht="15.75">
      <c r="A157" s="188" t="s">
        <v>40</v>
      </c>
      <c r="B157" s="177">
        <f>SUM(B154:B156)</f>
        <v>5995.8899999999985</v>
      </c>
      <c r="C157" s="199"/>
      <c r="D157" s="200">
        <f>SUM(D154:D156)</f>
        <v>7.155</v>
      </c>
      <c r="E157" s="136"/>
      <c r="F157" s="136"/>
      <c r="G157" s="188"/>
    </row>
    <row r="158" spans="1:7" ht="15.75">
      <c r="A158" s="98"/>
      <c r="B158" s="98"/>
      <c r="C158" s="98"/>
      <c r="D158" s="98"/>
      <c r="E158" s="98"/>
      <c r="F158" s="98"/>
      <c r="G158" s="98"/>
    </row>
    <row r="159" spans="1:7" ht="15.75">
      <c r="A159" s="281" t="s">
        <v>9</v>
      </c>
      <c r="B159" s="281"/>
      <c r="C159" s="281"/>
      <c r="D159" s="281"/>
      <c r="E159" s="281"/>
      <c r="F159" s="281"/>
      <c r="G159" s="281"/>
    </row>
    <row r="160" spans="1:7" ht="15.75">
      <c r="A160" s="281" t="s">
        <v>51</v>
      </c>
      <c r="B160" s="281"/>
      <c r="C160" s="281"/>
      <c r="D160" s="281"/>
      <c r="E160" s="281"/>
      <c r="F160" s="281"/>
      <c r="G160" s="281"/>
    </row>
    <row r="161" spans="1:7" ht="43.5" customHeight="1">
      <c r="A161" s="287" t="s">
        <v>0</v>
      </c>
      <c r="B161" s="287" t="s">
        <v>25</v>
      </c>
      <c r="C161" s="289" t="s">
        <v>158</v>
      </c>
      <c r="D161" s="290"/>
      <c r="E161" s="289" t="s">
        <v>10</v>
      </c>
      <c r="F161" s="291"/>
      <c r="G161" s="290"/>
    </row>
    <row r="162" spans="1:7" ht="75">
      <c r="A162" s="288"/>
      <c r="B162" s="288"/>
      <c r="C162" s="49" t="s">
        <v>160</v>
      </c>
      <c r="D162" s="49" t="s">
        <v>35</v>
      </c>
      <c r="E162" s="62" t="s">
        <v>8</v>
      </c>
      <c r="F162" s="110" t="s">
        <v>7</v>
      </c>
      <c r="G162" s="110" t="s">
        <v>24</v>
      </c>
    </row>
    <row r="163" spans="1:7" ht="60">
      <c r="A163" s="62" t="s">
        <v>14</v>
      </c>
      <c r="B163" s="177">
        <f>D163*C163</f>
        <v>869.04</v>
      </c>
      <c r="C163" s="178">
        <v>852</v>
      </c>
      <c r="D163" s="179">
        <v>1.02</v>
      </c>
      <c r="E163" s="62" t="s">
        <v>13</v>
      </c>
      <c r="F163" s="62">
        <v>664.5</v>
      </c>
      <c r="G163" s="180">
        <f aca="true" t="shared" si="17" ref="G163:G169">B163/F163</f>
        <v>1.3078103837471782</v>
      </c>
    </row>
    <row r="164" spans="1:7" ht="15.75">
      <c r="A164" s="121" t="s">
        <v>15</v>
      </c>
      <c r="B164" s="177">
        <f aca="true" t="shared" si="18" ref="B164:B169">D164*C164</f>
        <v>366.36</v>
      </c>
      <c r="C164" s="178">
        <v>852</v>
      </c>
      <c r="D164" s="181">
        <v>0.43</v>
      </c>
      <c r="E164" s="84" t="s">
        <v>11</v>
      </c>
      <c r="F164" s="84">
        <v>1</v>
      </c>
      <c r="G164" s="182">
        <f t="shared" si="17"/>
        <v>366.36</v>
      </c>
    </row>
    <row r="165" spans="1:7" ht="30">
      <c r="A165" s="8" t="s">
        <v>16</v>
      </c>
      <c r="B165" s="177">
        <f t="shared" si="18"/>
        <v>102.24</v>
      </c>
      <c r="C165" s="178">
        <v>852</v>
      </c>
      <c r="D165" s="183">
        <v>0.12</v>
      </c>
      <c r="E165" s="62" t="s">
        <v>3</v>
      </c>
      <c r="F165" s="62">
        <v>115</v>
      </c>
      <c r="G165" s="184">
        <f t="shared" si="17"/>
        <v>0.8890434782608695</v>
      </c>
    </row>
    <row r="166" spans="1:7" ht="60">
      <c r="A166" s="8" t="s">
        <v>17</v>
      </c>
      <c r="B166" s="177">
        <f t="shared" si="18"/>
        <v>792.36</v>
      </c>
      <c r="C166" s="178">
        <v>852</v>
      </c>
      <c r="D166" s="183">
        <v>0.93</v>
      </c>
      <c r="E166" s="62" t="s">
        <v>13</v>
      </c>
      <c r="F166" s="62">
        <v>664.5</v>
      </c>
      <c r="G166" s="184">
        <f t="shared" si="17"/>
        <v>1.1924153498871333</v>
      </c>
    </row>
    <row r="167" spans="1:7" ht="30">
      <c r="A167" s="121" t="s">
        <v>18</v>
      </c>
      <c r="B167" s="177">
        <f t="shared" si="18"/>
        <v>2138.52</v>
      </c>
      <c r="C167" s="178">
        <v>852</v>
      </c>
      <c r="D167" s="181">
        <v>2.51</v>
      </c>
      <c r="E167" s="84" t="s">
        <v>4</v>
      </c>
      <c r="F167" s="84">
        <v>749</v>
      </c>
      <c r="G167" s="185">
        <f t="shared" si="17"/>
        <v>2.855166889185581</v>
      </c>
    </row>
    <row r="168" spans="1:7" ht="15.75">
      <c r="A168" s="128" t="s">
        <v>19</v>
      </c>
      <c r="B168" s="177">
        <f t="shared" si="18"/>
        <v>485.64</v>
      </c>
      <c r="C168" s="178">
        <v>852</v>
      </c>
      <c r="D168" s="183">
        <v>0.57</v>
      </c>
      <c r="E168" s="62" t="s">
        <v>5</v>
      </c>
      <c r="F168" s="62">
        <v>33</v>
      </c>
      <c r="G168" s="184">
        <f t="shared" si="17"/>
        <v>14.716363636363637</v>
      </c>
    </row>
    <row r="169" spans="1:7" ht="15.75">
      <c r="A169" s="8" t="s">
        <v>20</v>
      </c>
      <c r="B169" s="177">
        <f t="shared" si="18"/>
        <v>187.44</v>
      </c>
      <c r="C169" s="178">
        <v>852</v>
      </c>
      <c r="D169" s="183">
        <v>0.22</v>
      </c>
      <c r="E169" s="62" t="s">
        <v>5</v>
      </c>
      <c r="F169" s="62">
        <v>33</v>
      </c>
      <c r="G169" s="184">
        <f t="shared" si="17"/>
        <v>5.68</v>
      </c>
    </row>
    <row r="170" spans="1:7" ht="16.5" thickBot="1">
      <c r="A170" s="205" t="s">
        <v>59</v>
      </c>
      <c r="B170" s="206">
        <f>SUM(B163:B169)</f>
        <v>4941.6</v>
      </c>
      <c r="C170" s="207"/>
      <c r="D170" s="208">
        <f>SUM(D163:D169)</f>
        <v>5.8</v>
      </c>
      <c r="E170" s="202"/>
      <c r="F170" s="202"/>
      <c r="G170" s="209"/>
    </row>
    <row r="171" spans="1:7" ht="15.75">
      <c r="A171" s="191" t="s">
        <v>39</v>
      </c>
      <c r="B171" s="192">
        <f>C171*D171</f>
        <v>1099.08</v>
      </c>
      <c r="C171" s="178">
        <v>852</v>
      </c>
      <c r="D171" s="193">
        <v>1.29</v>
      </c>
      <c r="E171" s="191" t="s">
        <v>5</v>
      </c>
      <c r="F171" s="191">
        <v>33</v>
      </c>
      <c r="G171" s="194">
        <f>B171/F171</f>
        <v>33.305454545454545</v>
      </c>
    </row>
    <row r="172" spans="1:7" ht="15.75">
      <c r="A172" s="195" t="s">
        <v>38</v>
      </c>
      <c r="B172" s="196">
        <f>C172*D172</f>
        <v>55.38</v>
      </c>
      <c r="C172" s="178">
        <v>852</v>
      </c>
      <c r="D172" s="197">
        <v>0.065</v>
      </c>
      <c r="E172" s="62" t="s">
        <v>41</v>
      </c>
      <c r="F172" s="195">
        <v>61.56</v>
      </c>
      <c r="G172" s="198">
        <f>B172/F172</f>
        <v>0.8996101364522417</v>
      </c>
    </row>
    <row r="173" spans="1:7" ht="15.75">
      <c r="A173" s="188" t="s">
        <v>40</v>
      </c>
      <c r="B173" s="177">
        <f>SUM(B170:B172)</f>
        <v>6096.06</v>
      </c>
      <c r="C173" s="199"/>
      <c r="D173" s="200">
        <f>SUM(D170:D172)</f>
        <v>7.155</v>
      </c>
      <c r="E173" s="136"/>
      <c r="F173" s="136"/>
      <c r="G173" s="188"/>
    </row>
    <row r="174" spans="1:7" ht="15.75">
      <c r="A174" s="98"/>
      <c r="B174" s="98"/>
      <c r="C174" s="98"/>
      <c r="D174" s="98"/>
      <c r="E174" s="98"/>
      <c r="F174" s="98"/>
      <c r="G174" s="98"/>
    </row>
    <row r="175" spans="1:7" ht="15.75">
      <c r="A175" s="281" t="s">
        <v>9</v>
      </c>
      <c r="B175" s="281"/>
      <c r="C175" s="281"/>
      <c r="D175" s="281"/>
      <c r="E175" s="281"/>
      <c r="F175" s="281"/>
      <c r="G175" s="281"/>
    </row>
    <row r="176" spans="1:7" ht="15.75">
      <c r="A176" s="281" t="s">
        <v>52</v>
      </c>
      <c r="B176" s="281"/>
      <c r="C176" s="281"/>
      <c r="D176" s="281"/>
      <c r="E176" s="281"/>
      <c r="F176" s="281"/>
      <c r="G176" s="281"/>
    </row>
    <row r="177" spans="1:7" ht="45" customHeight="1">
      <c r="A177" s="287" t="s">
        <v>0</v>
      </c>
      <c r="B177" s="287" t="s">
        <v>25</v>
      </c>
      <c r="C177" s="289" t="s">
        <v>158</v>
      </c>
      <c r="D177" s="290"/>
      <c r="E177" s="289" t="s">
        <v>10</v>
      </c>
      <c r="F177" s="291"/>
      <c r="G177" s="290"/>
    </row>
    <row r="178" spans="1:7" ht="75">
      <c r="A178" s="288"/>
      <c r="B178" s="288"/>
      <c r="C178" s="49" t="s">
        <v>160</v>
      </c>
      <c r="D178" s="49" t="s">
        <v>162</v>
      </c>
      <c r="E178" s="62" t="s">
        <v>8</v>
      </c>
      <c r="F178" s="110" t="s">
        <v>7</v>
      </c>
      <c r="G178" s="110" t="s">
        <v>24</v>
      </c>
    </row>
    <row r="179" spans="1:7" ht="60">
      <c r="A179" s="62" t="s">
        <v>14</v>
      </c>
      <c r="B179" s="177">
        <f>D179*C179</f>
        <v>864.96</v>
      </c>
      <c r="C179" s="178">
        <v>848</v>
      </c>
      <c r="D179" s="179">
        <v>1.02</v>
      </c>
      <c r="E179" s="62" t="s">
        <v>13</v>
      </c>
      <c r="F179" s="62">
        <v>664.5</v>
      </c>
      <c r="G179" s="180">
        <f aca="true" t="shared" si="19" ref="G179:G185">B179/F179</f>
        <v>1.3016704288939052</v>
      </c>
    </row>
    <row r="180" spans="1:7" ht="15.75">
      <c r="A180" s="121" t="s">
        <v>15</v>
      </c>
      <c r="B180" s="177">
        <f aca="true" t="shared" si="20" ref="B180:B185">D180*C180</f>
        <v>364.64</v>
      </c>
      <c r="C180" s="178">
        <v>848</v>
      </c>
      <c r="D180" s="181">
        <v>0.43</v>
      </c>
      <c r="E180" s="84" t="s">
        <v>11</v>
      </c>
      <c r="F180" s="84">
        <v>1</v>
      </c>
      <c r="G180" s="182">
        <f t="shared" si="19"/>
        <v>364.64</v>
      </c>
    </row>
    <row r="181" spans="1:7" ht="30">
      <c r="A181" s="8" t="s">
        <v>16</v>
      </c>
      <c r="B181" s="177">
        <f t="shared" si="20"/>
        <v>101.75999999999999</v>
      </c>
      <c r="C181" s="178">
        <v>848</v>
      </c>
      <c r="D181" s="183">
        <v>0.12</v>
      </c>
      <c r="E181" s="62" t="s">
        <v>3</v>
      </c>
      <c r="F181" s="62">
        <v>115</v>
      </c>
      <c r="G181" s="184">
        <f t="shared" si="19"/>
        <v>0.8848695652173912</v>
      </c>
    </row>
    <row r="182" spans="1:7" ht="60">
      <c r="A182" s="8" t="s">
        <v>17</v>
      </c>
      <c r="B182" s="177">
        <f t="shared" si="20"/>
        <v>788.64</v>
      </c>
      <c r="C182" s="178">
        <v>848</v>
      </c>
      <c r="D182" s="183">
        <v>0.93</v>
      </c>
      <c r="E182" s="62" t="s">
        <v>13</v>
      </c>
      <c r="F182" s="62">
        <v>664.5</v>
      </c>
      <c r="G182" s="184">
        <f t="shared" si="19"/>
        <v>1.1868171557562077</v>
      </c>
    </row>
    <row r="183" spans="1:7" ht="30">
      <c r="A183" s="121" t="s">
        <v>18</v>
      </c>
      <c r="B183" s="177">
        <f t="shared" si="20"/>
        <v>2128.48</v>
      </c>
      <c r="C183" s="178">
        <v>848</v>
      </c>
      <c r="D183" s="181">
        <v>2.51</v>
      </c>
      <c r="E183" s="84" t="s">
        <v>4</v>
      </c>
      <c r="F183" s="84">
        <v>949</v>
      </c>
      <c r="G183" s="185">
        <f t="shared" si="19"/>
        <v>2.2428661749209695</v>
      </c>
    </row>
    <row r="184" spans="1:7" ht="15.75">
      <c r="A184" s="128" t="s">
        <v>19</v>
      </c>
      <c r="B184" s="177">
        <f t="shared" si="20"/>
        <v>483.35999999999996</v>
      </c>
      <c r="C184" s="178">
        <v>848</v>
      </c>
      <c r="D184" s="183">
        <v>0.57</v>
      </c>
      <c r="E184" s="62" t="s">
        <v>5</v>
      </c>
      <c r="F184" s="62">
        <v>30</v>
      </c>
      <c r="G184" s="184">
        <f t="shared" si="19"/>
        <v>16.112</v>
      </c>
    </row>
    <row r="185" spans="1:7" ht="15.75">
      <c r="A185" s="8" t="s">
        <v>20</v>
      </c>
      <c r="B185" s="177">
        <f t="shared" si="20"/>
        <v>186.56</v>
      </c>
      <c r="C185" s="178">
        <v>848</v>
      </c>
      <c r="D185" s="183">
        <v>0.22</v>
      </c>
      <c r="E185" s="62" t="s">
        <v>5</v>
      </c>
      <c r="F185" s="62">
        <v>30</v>
      </c>
      <c r="G185" s="184">
        <f t="shared" si="19"/>
        <v>6.218666666666667</v>
      </c>
    </row>
    <row r="186" spans="1:7" ht="15.75">
      <c r="A186" s="188" t="s">
        <v>37</v>
      </c>
      <c r="B186" s="177">
        <f>SUM(B179:B185)</f>
        <v>4918.4</v>
      </c>
      <c r="C186" s="189"/>
      <c r="D186" s="190">
        <f>SUM(D179:D185)</f>
        <v>5.8</v>
      </c>
      <c r="E186" s="136"/>
      <c r="F186" s="136"/>
      <c r="G186" s="188"/>
    </row>
    <row r="187" spans="1:7" ht="15.75">
      <c r="A187" s="191" t="s">
        <v>39</v>
      </c>
      <c r="B187" s="192">
        <f>C187*D187</f>
        <v>1093.92</v>
      </c>
      <c r="C187" s="178">
        <v>848</v>
      </c>
      <c r="D187" s="193">
        <v>1.29</v>
      </c>
      <c r="E187" s="191" t="s">
        <v>5</v>
      </c>
      <c r="F187" s="191">
        <v>30</v>
      </c>
      <c r="G187" s="194">
        <f>B187/F187</f>
        <v>36.464000000000006</v>
      </c>
    </row>
    <row r="188" spans="1:7" ht="15.75">
      <c r="A188" s="195" t="s">
        <v>38</v>
      </c>
      <c r="B188" s="196">
        <f>C188*D188</f>
        <v>55.120000000000005</v>
      </c>
      <c r="C188" s="178">
        <v>848</v>
      </c>
      <c r="D188" s="197">
        <v>0.065</v>
      </c>
      <c r="E188" s="62" t="s">
        <v>41</v>
      </c>
      <c r="F188" s="195">
        <v>61.56</v>
      </c>
      <c r="G188" s="198">
        <f>B188/F188</f>
        <v>0.8953866146848604</v>
      </c>
    </row>
    <row r="189" spans="1:7" ht="15.75">
      <c r="A189" s="188" t="s">
        <v>40</v>
      </c>
      <c r="B189" s="177">
        <f>SUM(B186:B188)</f>
        <v>6067.44</v>
      </c>
      <c r="C189" s="199"/>
      <c r="D189" s="200">
        <f>SUM(D186:D188)</f>
        <v>7.155</v>
      </c>
      <c r="E189" s="136"/>
      <c r="F189" s="136"/>
      <c r="G189" s="188"/>
    </row>
    <row r="190" spans="1:7" ht="15.75">
      <c r="A190" s="11"/>
      <c r="B190" s="78"/>
      <c r="C190" s="79"/>
      <c r="D190" s="105"/>
      <c r="E190" s="81"/>
      <c r="F190" s="81"/>
      <c r="G190" s="82"/>
    </row>
    <row r="191" spans="1:7" ht="15.75">
      <c r="A191" s="281" t="s">
        <v>9</v>
      </c>
      <c r="B191" s="281"/>
      <c r="C191" s="281"/>
      <c r="D191" s="281"/>
      <c r="E191" s="281"/>
      <c r="F191" s="281"/>
      <c r="G191" s="281"/>
    </row>
    <row r="192" spans="1:7" ht="16.5" customHeight="1">
      <c r="A192" s="281" t="s">
        <v>53</v>
      </c>
      <c r="B192" s="281"/>
      <c r="C192" s="281"/>
      <c r="D192" s="281"/>
      <c r="E192" s="281"/>
      <c r="F192" s="281"/>
      <c r="G192" s="281"/>
    </row>
    <row r="193" spans="1:7" ht="45.75" customHeight="1">
      <c r="A193" s="287" t="s">
        <v>0</v>
      </c>
      <c r="B193" s="287" t="s">
        <v>25</v>
      </c>
      <c r="C193" s="289" t="s">
        <v>158</v>
      </c>
      <c r="D193" s="290"/>
      <c r="E193" s="289" t="s">
        <v>10</v>
      </c>
      <c r="F193" s="291"/>
      <c r="G193" s="290"/>
    </row>
    <row r="194" spans="1:7" ht="75">
      <c r="A194" s="288"/>
      <c r="B194" s="288"/>
      <c r="C194" s="49" t="s">
        <v>161</v>
      </c>
      <c r="D194" s="49" t="s">
        <v>35</v>
      </c>
      <c r="E194" s="62" t="s">
        <v>8</v>
      </c>
      <c r="F194" s="110" t="s">
        <v>7</v>
      </c>
      <c r="G194" s="110" t="s">
        <v>24</v>
      </c>
    </row>
    <row r="195" spans="1:7" ht="60">
      <c r="A195" s="62" t="s">
        <v>14</v>
      </c>
      <c r="B195" s="177">
        <f>D195*C195</f>
        <v>540.6</v>
      </c>
      <c r="C195" s="178">
        <v>530</v>
      </c>
      <c r="D195" s="179">
        <v>1.02</v>
      </c>
      <c r="E195" s="62" t="s">
        <v>13</v>
      </c>
      <c r="F195" s="62">
        <v>450</v>
      </c>
      <c r="G195" s="180">
        <f aca="true" t="shared" si="21" ref="G195:G201">B195/F195</f>
        <v>1.2013333333333334</v>
      </c>
    </row>
    <row r="196" spans="1:7" ht="15.75">
      <c r="A196" s="121" t="s">
        <v>15</v>
      </c>
      <c r="B196" s="177">
        <f aca="true" t="shared" si="22" ref="B196:B201">D196*C196</f>
        <v>227.9</v>
      </c>
      <c r="C196" s="178">
        <v>530</v>
      </c>
      <c r="D196" s="181">
        <v>0.43</v>
      </c>
      <c r="E196" s="84" t="s">
        <v>11</v>
      </c>
      <c r="F196" s="84">
        <v>1</v>
      </c>
      <c r="G196" s="182">
        <f t="shared" si="21"/>
        <v>227.9</v>
      </c>
    </row>
    <row r="197" spans="1:7" ht="30">
      <c r="A197" s="8" t="s">
        <v>16</v>
      </c>
      <c r="B197" s="177">
        <f t="shared" si="22"/>
        <v>63.599999999999994</v>
      </c>
      <c r="C197" s="178">
        <v>530</v>
      </c>
      <c r="D197" s="183">
        <v>0.12</v>
      </c>
      <c r="E197" s="62" t="s">
        <v>3</v>
      </c>
      <c r="F197" s="62">
        <v>80</v>
      </c>
      <c r="G197" s="184">
        <f t="shared" si="21"/>
        <v>0.7949999999999999</v>
      </c>
    </row>
    <row r="198" spans="1:7" ht="60">
      <c r="A198" s="8" t="s">
        <v>17</v>
      </c>
      <c r="B198" s="177">
        <f t="shared" si="22"/>
        <v>492.90000000000003</v>
      </c>
      <c r="C198" s="178">
        <v>530</v>
      </c>
      <c r="D198" s="183">
        <v>0.93</v>
      </c>
      <c r="E198" s="62" t="s">
        <v>13</v>
      </c>
      <c r="F198" s="62">
        <v>450</v>
      </c>
      <c r="G198" s="184">
        <f t="shared" si="21"/>
        <v>1.0953333333333335</v>
      </c>
    </row>
    <row r="199" spans="1:7" ht="30">
      <c r="A199" s="121" t="s">
        <v>18</v>
      </c>
      <c r="B199" s="177">
        <f t="shared" si="22"/>
        <v>1330.3</v>
      </c>
      <c r="C199" s="178">
        <v>530</v>
      </c>
      <c r="D199" s="181">
        <v>2.51</v>
      </c>
      <c r="E199" s="84" t="s">
        <v>4</v>
      </c>
      <c r="F199" s="84">
        <v>151</v>
      </c>
      <c r="G199" s="185">
        <f t="shared" si="21"/>
        <v>8.809933774834438</v>
      </c>
    </row>
    <row r="200" spans="1:7" ht="15.75">
      <c r="A200" s="128" t="s">
        <v>19</v>
      </c>
      <c r="B200" s="177">
        <f t="shared" si="22"/>
        <v>302.09999999999997</v>
      </c>
      <c r="C200" s="178">
        <v>530</v>
      </c>
      <c r="D200" s="183">
        <v>0.57</v>
      </c>
      <c r="E200" s="62" t="s">
        <v>5</v>
      </c>
      <c r="F200" s="62">
        <v>26</v>
      </c>
      <c r="G200" s="184">
        <f t="shared" si="21"/>
        <v>11.619230769230768</v>
      </c>
    </row>
    <row r="201" spans="1:7" ht="15.75">
      <c r="A201" s="8" t="s">
        <v>20</v>
      </c>
      <c r="B201" s="177">
        <f t="shared" si="22"/>
        <v>116.6</v>
      </c>
      <c r="C201" s="178">
        <v>530</v>
      </c>
      <c r="D201" s="183">
        <v>0.22</v>
      </c>
      <c r="E201" s="62" t="s">
        <v>5</v>
      </c>
      <c r="F201" s="62">
        <v>26</v>
      </c>
      <c r="G201" s="184">
        <f t="shared" si="21"/>
        <v>4.484615384615385</v>
      </c>
    </row>
    <row r="202" spans="1:7" ht="16.5" thickBot="1">
      <c r="A202" s="205" t="s">
        <v>37</v>
      </c>
      <c r="B202" s="206">
        <f>SUM(B195:B201)</f>
        <v>3074</v>
      </c>
      <c r="C202" s="207"/>
      <c r="D202" s="208">
        <f>SUM(D195:D201)</f>
        <v>5.8</v>
      </c>
      <c r="E202" s="202"/>
      <c r="F202" s="202"/>
      <c r="G202" s="209"/>
    </row>
    <row r="203" spans="1:7" ht="15.75">
      <c r="A203" s="191" t="s">
        <v>39</v>
      </c>
      <c r="B203" s="192">
        <f>C203*D203</f>
        <v>1093.92</v>
      </c>
      <c r="C203" s="178">
        <v>848</v>
      </c>
      <c r="D203" s="193">
        <v>1.29</v>
      </c>
      <c r="E203" s="191" t="s">
        <v>5</v>
      </c>
      <c r="F203" s="191">
        <v>26</v>
      </c>
      <c r="G203" s="194">
        <f>B203/F203</f>
        <v>42.073846153846155</v>
      </c>
    </row>
    <row r="204" spans="1:7" ht="15.75">
      <c r="A204" s="195" t="s">
        <v>38</v>
      </c>
      <c r="B204" s="196">
        <f>C204*D204</f>
        <v>55.120000000000005</v>
      </c>
      <c r="C204" s="178">
        <v>848</v>
      </c>
      <c r="D204" s="197">
        <v>0.065</v>
      </c>
      <c r="E204" s="62" t="s">
        <v>41</v>
      </c>
      <c r="F204" s="195">
        <v>41.04</v>
      </c>
      <c r="G204" s="198">
        <f>B204/F204</f>
        <v>1.3430799220272907</v>
      </c>
    </row>
    <row r="205" spans="1:7" ht="15.75">
      <c r="A205" s="188" t="s">
        <v>40</v>
      </c>
      <c r="B205" s="177">
        <f>SUM(B202:B204)</f>
        <v>4223.04</v>
      </c>
      <c r="C205" s="199"/>
      <c r="D205" s="200">
        <f>SUM(D202:D204)</f>
        <v>7.155</v>
      </c>
      <c r="E205" s="136"/>
      <c r="F205" s="136"/>
      <c r="G205" s="188"/>
    </row>
    <row r="206" spans="1:7" ht="15.75">
      <c r="A206" s="98"/>
      <c r="B206" s="98"/>
      <c r="C206" s="98"/>
      <c r="D206" s="98"/>
      <c r="E206" s="98"/>
      <c r="F206" s="98"/>
      <c r="G206" s="98"/>
    </row>
    <row r="207" spans="1:7" ht="15.75">
      <c r="A207" s="281" t="s">
        <v>9</v>
      </c>
      <c r="B207" s="281"/>
      <c r="C207" s="281"/>
      <c r="D207" s="281"/>
      <c r="E207" s="281"/>
      <c r="F207" s="281"/>
      <c r="G207" s="281"/>
    </row>
    <row r="208" spans="1:7" ht="15.75">
      <c r="A208" s="281" t="s">
        <v>54</v>
      </c>
      <c r="B208" s="281"/>
      <c r="C208" s="281"/>
      <c r="D208" s="281"/>
      <c r="E208" s="281"/>
      <c r="F208" s="281"/>
      <c r="G208" s="281"/>
    </row>
    <row r="209" spans="1:7" ht="51" customHeight="1">
      <c r="A209" s="287" t="s">
        <v>0</v>
      </c>
      <c r="B209" s="287" t="s">
        <v>25</v>
      </c>
      <c r="C209" s="289" t="s">
        <v>163</v>
      </c>
      <c r="D209" s="290"/>
      <c r="E209" s="289" t="s">
        <v>10</v>
      </c>
      <c r="F209" s="291"/>
      <c r="G209" s="290"/>
    </row>
    <row r="210" spans="1:7" ht="75">
      <c r="A210" s="288"/>
      <c r="B210" s="288"/>
      <c r="C210" s="49" t="s">
        <v>161</v>
      </c>
      <c r="D210" s="49" t="s">
        <v>35</v>
      </c>
      <c r="E210" s="62" t="s">
        <v>8</v>
      </c>
      <c r="F210" s="110" t="s">
        <v>7</v>
      </c>
      <c r="G210" s="110" t="s">
        <v>24</v>
      </c>
    </row>
    <row r="211" spans="1:7" ht="60">
      <c r="A211" s="62" t="s">
        <v>14</v>
      </c>
      <c r="B211" s="177">
        <f>D211*C211</f>
        <v>537.54</v>
      </c>
      <c r="C211" s="178">
        <v>527</v>
      </c>
      <c r="D211" s="179">
        <v>1.02</v>
      </c>
      <c r="E211" s="62" t="s">
        <v>13</v>
      </c>
      <c r="F211" s="62">
        <v>450</v>
      </c>
      <c r="G211" s="180">
        <f aca="true" t="shared" si="23" ref="G211:G217">B211/F211</f>
        <v>1.1945333333333332</v>
      </c>
    </row>
    <row r="212" spans="1:7" ht="15.75">
      <c r="A212" s="121" t="s">
        <v>15</v>
      </c>
      <c r="B212" s="177">
        <f aca="true" t="shared" si="24" ref="B212:B217">D212*C212</f>
        <v>226.60999999999999</v>
      </c>
      <c r="C212" s="178">
        <v>527</v>
      </c>
      <c r="D212" s="181">
        <v>0.43</v>
      </c>
      <c r="E212" s="84" t="s">
        <v>11</v>
      </c>
      <c r="F212" s="84">
        <v>1</v>
      </c>
      <c r="G212" s="182">
        <f t="shared" si="23"/>
        <v>226.60999999999999</v>
      </c>
    </row>
    <row r="213" spans="1:7" ht="30">
      <c r="A213" s="8" t="s">
        <v>16</v>
      </c>
      <c r="B213" s="177">
        <f t="shared" si="24"/>
        <v>63.239999999999995</v>
      </c>
      <c r="C213" s="178">
        <v>527</v>
      </c>
      <c r="D213" s="183">
        <v>0.12</v>
      </c>
      <c r="E213" s="62" t="s">
        <v>3</v>
      </c>
      <c r="F213" s="62">
        <v>60</v>
      </c>
      <c r="G213" s="184">
        <f t="shared" si="23"/>
        <v>1.0539999999999998</v>
      </c>
    </row>
    <row r="214" spans="1:7" ht="60">
      <c r="A214" s="8" t="s">
        <v>17</v>
      </c>
      <c r="B214" s="177">
        <f t="shared" si="24"/>
        <v>490.11</v>
      </c>
      <c r="C214" s="178">
        <v>527</v>
      </c>
      <c r="D214" s="183">
        <v>0.93</v>
      </c>
      <c r="E214" s="62" t="s">
        <v>13</v>
      </c>
      <c r="F214" s="62">
        <v>450</v>
      </c>
      <c r="G214" s="184">
        <f t="shared" si="23"/>
        <v>1.0891333333333333</v>
      </c>
    </row>
    <row r="215" spans="1:7" ht="30">
      <c r="A215" s="121" t="s">
        <v>18</v>
      </c>
      <c r="B215" s="177">
        <f t="shared" si="24"/>
        <v>1322.77</v>
      </c>
      <c r="C215" s="178">
        <v>527</v>
      </c>
      <c r="D215" s="181">
        <v>2.51</v>
      </c>
      <c r="E215" s="84" t="s">
        <v>4</v>
      </c>
      <c r="F215" s="84">
        <v>787</v>
      </c>
      <c r="G215" s="185">
        <f t="shared" si="23"/>
        <v>1.6807750952986023</v>
      </c>
    </row>
    <row r="216" spans="1:7" ht="15.75">
      <c r="A216" s="128" t="s">
        <v>19</v>
      </c>
      <c r="B216" s="177">
        <f t="shared" si="24"/>
        <v>300.39</v>
      </c>
      <c r="C216" s="178">
        <v>527</v>
      </c>
      <c r="D216" s="183">
        <v>0.57</v>
      </c>
      <c r="E216" s="62" t="s">
        <v>5</v>
      </c>
      <c r="F216" s="62">
        <v>18</v>
      </c>
      <c r="G216" s="184">
        <f t="shared" si="23"/>
        <v>16.688333333333333</v>
      </c>
    </row>
    <row r="217" spans="1:7" ht="15.75">
      <c r="A217" s="8" t="s">
        <v>20</v>
      </c>
      <c r="B217" s="177">
        <f t="shared" si="24"/>
        <v>110.67</v>
      </c>
      <c r="C217" s="178">
        <v>527</v>
      </c>
      <c r="D217" s="183">
        <v>0.21</v>
      </c>
      <c r="E217" s="62" t="s">
        <v>5</v>
      </c>
      <c r="F217" s="62">
        <v>18</v>
      </c>
      <c r="G217" s="184">
        <f t="shared" si="23"/>
        <v>6.148333333333333</v>
      </c>
    </row>
    <row r="218" spans="1:7" ht="16.5" thickBot="1">
      <c r="A218" s="205" t="s">
        <v>37</v>
      </c>
      <c r="B218" s="206">
        <f>SUM(B211:B217)</f>
        <v>3051.33</v>
      </c>
      <c r="C218" s="207"/>
      <c r="D218" s="208">
        <f>SUM(D211:D217)</f>
        <v>5.79</v>
      </c>
      <c r="E218" s="202"/>
      <c r="F218" s="202"/>
      <c r="G218" s="209"/>
    </row>
    <row r="219" spans="1:7" ht="15.75">
      <c r="A219" s="191" t="s">
        <v>39</v>
      </c>
      <c r="B219" s="192">
        <f>C219*D219</f>
        <v>679.83</v>
      </c>
      <c r="C219" s="178">
        <v>527</v>
      </c>
      <c r="D219" s="193">
        <v>1.29</v>
      </c>
      <c r="E219" s="191" t="s">
        <v>5</v>
      </c>
      <c r="F219" s="191">
        <v>18</v>
      </c>
      <c r="G219" s="194">
        <f>B219/F219</f>
        <v>37.76833333333334</v>
      </c>
    </row>
    <row r="220" spans="1:7" ht="15.75">
      <c r="A220" s="195" t="s">
        <v>38</v>
      </c>
      <c r="B220" s="196">
        <f>C220*D220</f>
        <v>34.255</v>
      </c>
      <c r="C220" s="178">
        <v>527</v>
      </c>
      <c r="D220" s="197">
        <v>0.065</v>
      </c>
      <c r="E220" s="62" t="s">
        <v>41</v>
      </c>
      <c r="F220" s="195">
        <v>41.04</v>
      </c>
      <c r="G220" s="198">
        <f>B220/F220</f>
        <v>0.8346734892787525</v>
      </c>
    </row>
    <row r="221" spans="1:7" ht="15.75">
      <c r="A221" s="188" t="s">
        <v>40</v>
      </c>
      <c r="B221" s="177">
        <f>SUM(B218:B220)</f>
        <v>3765.415</v>
      </c>
      <c r="C221" s="199"/>
      <c r="D221" s="200">
        <f>SUM(D218:D220)</f>
        <v>7.1450000000000005</v>
      </c>
      <c r="E221" s="136"/>
      <c r="F221" s="136"/>
      <c r="G221" s="188"/>
    </row>
    <row r="222" spans="1:7" ht="15.75">
      <c r="A222" s="98"/>
      <c r="B222" s="98"/>
      <c r="C222" s="98"/>
      <c r="D222" s="98"/>
      <c r="E222" s="98"/>
      <c r="F222" s="98"/>
      <c r="G222" s="98"/>
    </row>
    <row r="223" spans="1:7" ht="15.75">
      <c r="A223" s="281" t="s">
        <v>9</v>
      </c>
      <c r="B223" s="281"/>
      <c r="C223" s="281"/>
      <c r="D223" s="281"/>
      <c r="E223" s="281"/>
      <c r="F223" s="281"/>
      <c r="G223" s="281"/>
    </row>
    <row r="224" spans="1:7" ht="15.75">
      <c r="A224" s="281" t="s">
        <v>55</v>
      </c>
      <c r="B224" s="281"/>
      <c r="C224" s="281"/>
      <c r="D224" s="281"/>
      <c r="E224" s="281"/>
      <c r="F224" s="281"/>
      <c r="G224" s="281"/>
    </row>
    <row r="225" spans="1:7" ht="47.25" customHeight="1">
      <c r="A225" s="287" t="s">
        <v>0</v>
      </c>
      <c r="B225" s="287" t="s">
        <v>25</v>
      </c>
      <c r="C225" s="289" t="s">
        <v>158</v>
      </c>
      <c r="D225" s="290"/>
      <c r="E225" s="289" t="s">
        <v>10</v>
      </c>
      <c r="F225" s="291"/>
      <c r="G225" s="290"/>
    </row>
    <row r="226" spans="1:7" ht="75">
      <c r="A226" s="288"/>
      <c r="B226" s="288"/>
      <c r="C226" s="49" t="s">
        <v>160</v>
      </c>
      <c r="D226" s="49" t="s">
        <v>162</v>
      </c>
      <c r="E226" s="62" t="s">
        <v>8</v>
      </c>
      <c r="F226" s="110" t="s">
        <v>7</v>
      </c>
      <c r="G226" s="110" t="s">
        <v>24</v>
      </c>
    </row>
    <row r="227" spans="1:7" ht="60">
      <c r="A227" s="62" t="s">
        <v>14</v>
      </c>
      <c r="B227" s="177">
        <f>D227*C227</f>
        <v>902.7</v>
      </c>
      <c r="C227" s="178">
        <v>885</v>
      </c>
      <c r="D227" s="179">
        <v>1.02</v>
      </c>
      <c r="E227" s="62" t="s">
        <v>13</v>
      </c>
      <c r="F227" s="62">
        <v>664.5</v>
      </c>
      <c r="G227" s="180">
        <f aca="true" t="shared" si="25" ref="G227:G234">B227/F227</f>
        <v>1.3584650112866818</v>
      </c>
    </row>
    <row r="228" spans="1:7" ht="15.75">
      <c r="A228" s="121" t="s">
        <v>15</v>
      </c>
      <c r="B228" s="177">
        <f aca="true" t="shared" si="26" ref="B228:B234">D228*C228</f>
        <v>380.55</v>
      </c>
      <c r="C228" s="178">
        <v>885</v>
      </c>
      <c r="D228" s="181">
        <v>0.43</v>
      </c>
      <c r="E228" s="84" t="s">
        <v>11</v>
      </c>
      <c r="F228" s="84">
        <v>1</v>
      </c>
      <c r="G228" s="182">
        <f t="shared" si="25"/>
        <v>380.55</v>
      </c>
    </row>
    <row r="229" spans="1:7" ht="30">
      <c r="A229" s="8" t="s">
        <v>16</v>
      </c>
      <c r="B229" s="177">
        <f t="shared" si="26"/>
        <v>106.2</v>
      </c>
      <c r="C229" s="178">
        <v>885</v>
      </c>
      <c r="D229" s="183">
        <v>0.12</v>
      </c>
      <c r="E229" s="62" t="s">
        <v>3</v>
      </c>
      <c r="F229" s="62">
        <v>96</v>
      </c>
      <c r="G229" s="184">
        <f t="shared" si="25"/>
        <v>1.10625</v>
      </c>
    </row>
    <row r="230" spans="1:7" ht="60">
      <c r="A230" s="8" t="s">
        <v>17</v>
      </c>
      <c r="B230" s="177">
        <f t="shared" si="26"/>
        <v>823.0500000000001</v>
      </c>
      <c r="C230" s="178">
        <v>885</v>
      </c>
      <c r="D230" s="183">
        <v>0.93</v>
      </c>
      <c r="E230" s="62" t="s">
        <v>13</v>
      </c>
      <c r="F230" s="62">
        <v>664.5</v>
      </c>
      <c r="G230" s="184">
        <f t="shared" si="25"/>
        <v>1.2386004514672688</v>
      </c>
    </row>
    <row r="231" spans="1:7" ht="30">
      <c r="A231" s="121" t="s">
        <v>18</v>
      </c>
      <c r="B231" s="177">
        <f t="shared" si="26"/>
        <v>2212.5</v>
      </c>
      <c r="C231" s="178">
        <v>885</v>
      </c>
      <c r="D231" s="181">
        <v>2.5</v>
      </c>
      <c r="E231" s="84" t="s">
        <v>4</v>
      </c>
      <c r="F231" s="84">
        <v>971</v>
      </c>
      <c r="G231" s="185">
        <f t="shared" si="25"/>
        <v>2.2785787847579813</v>
      </c>
    </row>
    <row r="232" spans="1:7" ht="15.75">
      <c r="A232" s="128" t="s">
        <v>19</v>
      </c>
      <c r="B232" s="177">
        <f t="shared" si="26"/>
        <v>504.44999999999993</v>
      </c>
      <c r="C232" s="178">
        <v>885</v>
      </c>
      <c r="D232" s="183">
        <v>0.57</v>
      </c>
      <c r="E232" s="62" t="s">
        <v>5</v>
      </c>
      <c r="F232" s="62">
        <v>29</v>
      </c>
      <c r="G232" s="184">
        <f t="shared" si="25"/>
        <v>17.394827586206894</v>
      </c>
    </row>
    <row r="233" spans="1:7" ht="15.75">
      <c r="A233" s="8" t="s">
        <v>20</v>
      </c>
      <c r="B233" s="177">
        <f t="shared" si="26"/>
        <v>194.7</v>
      </c>
      <c r="C233" s="178">
        <v>885</v>
      </c>
      <c r="D233" s="183">
        <v>0.22</v>
      </c>
      <c r="E233" s="62" t="s">
        <v>5</v>
      </c>
      <c r="F233" s="62">
        <v>29</v>
      </c>
      <c r="G233" s="184">
        <f t="shared" si="25"/>
        <v>6.713793103448276</v>
      </c>
    </row>
    <row r="234" spans="1:7" ht="30">
      <c r="A234" s="129" t="s">
        <v>21</v>
      </c>
      <c r="B234" s="177">
        <f t="shared" si="26"/>
        <v>354</v>
      </c>
      <c r="C234" s="178">
        <v>885</v>
      </c>
      <c r="D234" s="186">
        <v>0.4</v>
      </c>
      <c r="E234" s="88" t="s">
        <v>23</v>
      </c>
      <c r="F234" s="88">
        <v>104</v>
      </c>
      <c r="G234" s="187">
        <f t="shared" si="25"/>
        <v>3.4038461538461537</v>
      </c>
    </row>
    <row r="235" spans="1:7" ht="16.5" thickBot="1">
      <c r="A235" s="205" t="s">
        <v>37</v>
      </c>
      <c r="B235" s="206">
        <f>SUM(B227:B234)</f>
        <v>5478.15</v>
      </c>
      <c r="C235" s="207"/>
      <c r="D235" s="208">
        <f>SUM(D227:D234)</f>
        <v>6.19</v>
      </c>
      <c r="E235" s="202"/>
      <c r="F235" s="202"/>
      <c r="G235" s="209"/>
    </row>
    <row r="236" spans="1:7" ht="15.75">
      <c r="A236" s="191" t="s">
        <v>39</v>
      </c>
      <c r="B236" s="192">
        <f>C236*D236</f>
        <v>1141.65</v>
      </c>
      <c r="C236" s="178">
        <v>885</v>
      </c>
      <c r="D236" s="193">
        <v>1.29</v>
      </c>
      <c r="E236" s="191" t="s">
        <v>5</v>
      </c>
      <c r="F236" s="191">
        <v>29</v>
      </c>
      <c r="G236" s="194">
        <f>B236/F236</f>
        <v>39.36724137931035</v>
      </c>
    </row>
    <row r="237" spans="1:7" ht="15.75">
      <c r="A237" s="195" t="s">
        <v>38</v>
      </c>
      <c r="B237" s="196">
        <f>C237*D237</f>
        <v>57.525</v>
      </c>
      <c r="C237" s="178">
        <v>885</v>
      </c>
      <c r="D237" s="197">
        <v>0.065</v>
      </c>
      <c r="E237" s="62" t="s">
        <v>41</v>
      </c>
      <c r="F237" s="195">
        <v>61.56</v>
      </c>
      <c r="G237" s="198">
        <f>B237/F237</f>
        <v>0.9344541910331383</v>
      </c>
    </row>
    <row r="238" spans="1:7" ht="15.75">
      <c r="A238" s="188" t="s">
        <v>40</v>
      </c>
      <c r="B238" s="177">
        <f>SUM(B235:B237)</f>
        <v>6677.324999999999</v>
      </c>
      <c r="C238" s="199"/>
      <c r="D238" s="200">
        <f>SUM(D235:D237)</f>
        <v>7.545000000000001</v>
      </c>
      <c r="E238" s="136"/>
      <c r="F238" s="136"/>
      <c r="G238" s="188"/>
    </row>
    <row r="239" spans="1:7" ht="15.75">
      <c r="A239" s="98"/>
      <c r="B239" s="98"/>
      <c r="C239" s="98"/>
      <c r="D239" s="98"/>
      <c r="E239" s="98"/>
      <c r="F239" s="98"/>
      <c r="G239" s="98"/>
    </row>
    <row r="240" spans="1:7" ht="15.75">
      <c r="A240" s="281" t="s">
        <v>9</v>
      </c>
      <c r="B240" s="281"/>
      <c r="C240" s="281"/>
      <c r="D240" s="281"/>
      <c r="E240" s="281"/>
      <c r="F240" s="281"/>
      <c r="G240" s="281"/>
    </row>
    <row r="241" spans="1:7" ht="15.75">
      <c r="A241" s="281" t="s">
        <v>56</v>
      </c>
      <c r="B241" s="281"/>
      <c r="C241" s="281"/>
      <c r="D241" s="281"/>
      <c r="E241" s="281"/>
      <c r="F241" s="281"/>
      <c r="G241" s="281"/>
    </row>
    <row r="242" spans="1:7" ht="51" customHeight="1">
      <c r="A242" s="287" t="s">
        <v>0</v>
      </c>
      <c r="B242" s="287" t="s">
        <v>25</v>
      </c>
      <c r="C242" s="289" t="s">
        <v>158</v>
      </c>
      <c r="D242" s="290"/>
      <c r="E242" s="289" t="s">
        <v>10</v>
      </c>
      <c r="F242" s="291"/>
      <c r="G242" s="290"/>
    </row>
    <row r="243" spans="1:7" ht="75">
      <c r="A243" s="288"/>
      <c r="B243" s="288"/>
      <c r="C243" s="49" t="s">
        <v>160</v>
      </c>
      <c r="D243" s="49" t="s">
        <v>162</v>
      </c>
      <c r="E243" s="62" t="s">
        <v>8</v>
      </c>
      <c r="F243" s="110" t="s">
        <v>7</v>
      </c>
      <c r="G243" s="110" t="s">
        <v>24</v>
      </c>
    </row>
    <row r="244" spans="1:7" ht="60">
      <c r="A244" s="62" t="s">
        <v>14</v>
      </c>
      <c r="B244" s="177">
        <f>D244*C244</f>
        <v>907.8000000000001</v>
      </c>
      <c r="C244" s="178">
        <v>890</v>
      </c>
      <c r="D244" s="179">
        <v>1.02</v>
      </c>
      <c r="E244" s="62" t="s">
        <v>13</v>
      </c>
      <c r="F244" s="62">
        <v>664.5</v>
      </c>
      <c r="G244" s="180">
        <f aca="true" t="shared" si="27" ref="G244:G250">B244/F244</f>
        <v>1.3661399548532733</v>
      </c>
    </row>
    <row r="245" spans="1:7" ht="15.75">
      <c r="A245" s="121" t="s">
        <v>15</v>
      </c>
      <c r="B245" s="177">
        <f aca="true" t="shared" si="28" ref="B245:B250">D245*C245</f>
        <v>382.7</v>
      </c>
      <c r="C245" s="178">
        <v>890</v>
      </c>
      <c r="D245" s="181">
        <v>0.43</v>
      </c>
      <c r="E245" s="84" t="s">
        <v>11</v>
      </c>
      <c r="F245" s="84">
        <v>1</v>
      </c>
      <c r="G245" s="182">
        <f t="shared" si="27"/>
        <v>382.7</v>
      </c>
    </row>
    <row r="246" spans="1:7" ht="30">
      <c r="A246" s="8" t="s">
        <v>16</v>
      </c>
      <c r="B246" s="177">
        <f t="shared" si="28"/>
        <v>106.8</v>
      </c>
      <c r="C246" s="178">
        <v>890</v>
      </c>
      <c r="D246" s="183">
        <v>0.12</v>
      </c>
      <c r="E246" s="62" t="s">
        <v>3</v>
      </c>
      <c r="F246" s="62">
        <v>110</v>
      </c>
      <c r="G246" s="184">
        <f t="shared" si="27"/>
        <v>0.9709090909090908</v>
      </c>
    </row>
    <row r="247" spans="1:7" ht="60">
      <c r="A247" s="8" t="s">
        <v>17</v>
      </c>
      <c r="B247" s="177">
        <f t="shared" si="28"/>
        <v>827.7</v>
      </c>
      <c r="C247" s="178">
        <v>890</v>
      </c>
      <c r="D247" s="183">
        <v>0.93</v>
      </c>
      <c r="E247" s="62" t="s">
        <v>13</v>
      </c>
      <c r="F247" s="62">
        <v>664.5</v>
      </c>
      <c r="G247" s="184">
        <f t="shared" si="27"/>
        <v>1.2455981941309255</v>
      </c>
    </row>
    <row r="248" spans="1:7" ht="30">
      <c r="A248" s="121" t="s">
        <v>18</v>
      </c>
      <c r="B248" s="177">
        <f t="shared" si="28"/>
        <v>2233.8999999999996</v>
      </c>
      <c r="C248" s="178">
        <v>890</v>
      </c>
      <c r="D248" s="181">
        <v>2.51</v>
      </c>
      <c r="E248" s="84" t="s">
        <v>4</v>
      </c>
      <c r="F248" s="84">
        <v>703</v>
      </c>
      <c r="G248" s="185">
        <f t="shared" si="27"/>
        <v>3.177667140825035</v>
      </c>
    </row>
    <row r="249" spans="1:7" ht="15.75">
      <c r="A249" s="128" t="s">
        <v>19</v>
      </c>
      <c r="B249" s="177">
        <f t="shared" si="28"/>
        <v>507.29999999999995</v>
      </c>
      <c r="C249" s="178">
        <v>890</v>
      </c>
      <c r="D249" s="183">
        <v>0.57</v>
      </c>
      <c r="E249" s="62" t="s">
        <v>5</v>
      </c>
      <c r="F249" s="62">
        <v>35</v>
      </c>
      <c r="G249" s="184">
        <f t="shared" si="27"/>
        <v>14.494285714285713</v>
      </c>
    </row>
    <row r="250" spans="1:7" ht="15.75">
      <c r="A250" s="8" t="s">
        <v>20</v>
      </c>
      <c r="B250" s="177">
        <f t="shared" si="28"/>
        <v>195.8</v>
      </c>
      <c r="C250" s="178">
        <v>890</v>
      </c>
      <c r="D250" s="183">
        <v>0.22</v>
      </c>
      <c r="E250" s="62" t="s">
        <v>5</v>
      </c>
      <c r="F250" s="62">
        <v>35</v>
      </c>
      <c r="G250" s="184">
        <f t="shared" si="27"/>
        <v>5.594285714285714</v>
      </c>
    </row>
    <row r="251" spans="1:7" ht="16.5" thickBot="1">
      <c r="A251" s="205" t="s">
        <v>37</v>
      </c>
      <c r="B251" s="206">
        <f>SUM(B244:B250)</f>
        <v>5162</v>
      </c>
      <c r="C251" s="207"/>
      <c r="D251" s="208">
        <f>SUM(D244:D250)</f>
        <v>5.8</v>
      </c>
      <c r="E251" s="202"/>
      <c r="F251" s="202"/>
      <c r="G251" s="209"/>
    </row>
    <row r="252" spans="1:7" ht="15.75">
      <c r="A252" s="191" t="s">
        <v>39</v>
      </c>
      <c r="B252" s="192">
        <f>C252*D252</f>
        <v>1148.1000000000001</v>
      </c>
      <c r="C252" s="178">
        <v>890</v>
      </c>
      <c r="D252" s="193">
        <v>1.29</v>
      </c>
      <c r="E252" s="191" t="s">
        <v>5</v>
      </c>
      <c r="F252" s="191">
        <v>35</v>
      </c>
      <c r="G252" s="194">
        <f>B252/F252</f>
        <v>32.80285714285715</v>
      </c>
    </row>
    <row r="253" spans="1:7" ht="15.75">
      <c r="A253" s="195" t="s">
        <v>38</v>
      </c>
      <c r="B253" s="196">
        <f>C253*D253</f>
        <v>57.85</v>
      </c>
      <c r="C253" s="178">
        <v>890</v>
      </c>
      <c r="D253" s="197">
        <v>0.065</v>
      </c>
      <c r="E253" s="62" t="s">
        <v>41</v>
      </c>
      <c r="F253" s="195">
        <v>61.56</v>
      </c>
      <c r="G253" s="198">
        <f>B253/F253</f>
        <v>0.9397335932423652</v>
      </c>
    </row>
    <row r="254" spans="1:7" ht="15.75">
      <c r="A254" s="188" t="s">
        <v>40</v>
      </c>
      <c r="B254" s="177">
        <f>SUM(B251:B253)</f>
        <v>6367.950000000001</v>
      </c>
      <c r="C254" s="199"/>
      <c r="D254" s="200">
        <f>SUM(D251:D253)</f>
        <v>7.155</v>
      </c>
      <c r="E254" s="136"/>
      <c r="F254" s="136"/>
      <c r="G254" s="188"/>
    </row>
    <row r="255" spans="1:7" ht="15.75">
      <c r="A255" s="98"/>
      <c r="B255" s="98"/>
      <c r="C255" s="98"/>
      <c r="D255" s="98"/>
      <c r="E255" s="98"/>
      <c r="F255" s="98"/>
      <c r="G255" s="98"/>
    </row>
    <row r="256" spans="1:7" ht="15.75">
      <c r="A256" s="281" t="s">
        <v>9</v>
      </c>
      <c r="B256" s="281"/>
      <c r="C256" s="281"/>
      <c r="D256" s="281"/>
      <c r="E256" s="281"/>
      <c r="F256" s="281"/>
      <c r="G256" s="281"/>
    </row>
    <row r="257" spans="1:7" ht="15.75">
      <c r="A257" s="281" t="s">
        <v>57</v>
      </c>
      <c r="B257" s="281"/>
      <c r="C257" s="281"/>
      <c r="D257" s="281"/>
      <c r="E257" s="281"/>
      <c r="F257" s="281"/>
      <c r="G257" s="281"/>
    </row>
    <row r="258" spans="1:7" ht="43.5" customHeight="1">
      <c r="A258" s="287" t="s">
        <v>0</v>
      </c>
      <c r="B258" s="287" t="s">
        <v>25</v>
      </c>
      <c r="C258" s="289" t="s">
        <v>163</v>
      </c>
      <c r="D258" s="290"/>
      <c r="E258" s="289" t="s">
        <v>10</v>
      </c>
      <c r="F258" s="291"/>
      <c r="G258" s="290"/>
    </row>
    <row r="259" spans="1:7" ht="74.25" customHeight="1">
      <c r="A259" s="288"/>
      <c r="B259" s="288"/>
      <c r="C259" s="49" t="s">
        <v>6</v>
      </c>
      <c r="D259" s="49" t="s">
        <v>35</v>
      </c>
      <c r="E259" s="62" t="s">
        <v>8</v>
      </c>
      <c r="F259" s="110" t="s">
        <v>7</v>
      </c>
      <c r="G259" s="110" t="s">
        <v>24</v>
      </c>
    </row>
    <row r="260" spans="1:7" ht="60">
      <c r="A260" s="62" t="s">
        <v>14</v>
      </c>
      <c r="B260" s="177">
        <f>D260*C260</f>
        <v>901.9300000000001</v>
      </c>
      <c r="C260" s="178">
        <v>893</v>
      </c>
      <c r="D260" s="179">
        <v>1.01</v>
      </c>
      <c r="E260" s="62" t="s">
        <v>13</v>
      </c>
      <c r="F260" s="62">
        <v>664.5</v>
      </c>
      <c r="G260" s="180">
        <f aca="true" t="shared" si="29" ref="G260:G266">B260/F260</f>
        <v>1.357306245297216</v>
      </c>
    </row>
    <row r="261" spans="1:7" ht="15.75">
      <c r="A261" s="121" t="s">
        <v>15</v>
      </c>
      <c r="B261" s="177">
        <f aca="true" t="shared" si="30" ref="B261:B266">D261*C261</f>
        <v>383.99</v>
      </c>
      <c r="C261" s="178">
        <v>893</v>
      </c>
      <c r="D261" s="181">
        <v>0.43</v>
      </c>
      <c r="E261" s="84" t="s">
        <v>11</v>
      </c>
      <c r="F261" s="84">
        <v>1</v>
      </c>
      <c r="G261" s="182">
        <f t="shared" si="29"/>
        <v>383.99</v>
      </c>
    </row>
    <row r="262" spans="1:7" ht="30">
      <c r="A262" s="8" t="s">
        <v>16</v>
      </c>
      <c r="B262" s="177">
        <f t="shared" si="30"/>
        <v>107.16</v>
      </c>
      <c r="C262" s="178">
        <v>893</v>
      </c>
      <c r="D262" s="183">
        <v>0.12</v>
      </c>
      <c r="E262" s="62" t="s">
        <v>3</v>
      </c>
      <c r="F262" s="62">
        <v>96</v>
      </c>
      <c r="G262" s="184">
        <f t="shared" si="29"/>
        <v>1.11625</v>
      </c>
    </row>
    <row r="263" spans="1:7" ht="60">
      <c r="A263" s="8" t="s">
        <v>17</v>
      </c>
      <c r="B263" s="177">
        <f t="shared" si="30"/>
        <v>830.49</v>
      </c>
      <c r="C263" s="178">
        <v>893</v>
      </c>
      <c r="D263" s="183">
        <v>0.93</v>
      </c>
      <c r="E263" s="62" t="s">
        <v>13</v>
      </c>
      <c r="F263" s="62">
        <v>664.5</v>
      </c>
      <c r="G263" s="184">
        <f t="shared" si="29"/>
        <v>1.2497968397291197</v>
      </c>
    </row>
    <row r="264" spans="1:7" ht="30">
      <c r="A264" s="121" t="s">
        <v>18</v>
      </c>
      <c r="B264" s="177">
        <f t="shared" si="30"/>
        <v>2232.5</v>
      </c>
      <c r="C264" s="178">
        <v>893</v>
      </c>
      <c r="D264" s="181">
        <v>2.5</v>
      </c>
      <c r="E264" s="84" t="s">
        <v>4</v>
      </c>
      <c r="F264" s="84">
        <v>1266.5</v>
      </c>
      <c r="G264" s="185">
        <f t="shared" si="29"/>
        <v>1.7627319384129492</v>
      </c>
    </row>
    <row r="265" spans="1:7" ht="15.75">
      <c r="A265" s="128" t="s">
        <v>19</v>
      </c>
      <c r="B265" s="177">
        <f t="shared" si="30"/>
        <v>491.15000000000003</v>
      </c>
      <c r="C265" s="178">
        <v>893</v>
      </c>
      <c r="D265" s="183">
        <v>0.55</v>
      </c>
      <c r="E265" s="62" t="s">
        <v>5</v>
      </c>
      <c r="F265" s="62">
        <v>34</v>
      </c>
      <c r="G265" s="184">
        <f t="shared" si="29"/>
        <v>14.44558823529412</v>
      </c>
    </row>
    <row r="266" spans="1:7" ht="15.75">
      <c r="A266" s="8" t="s">
        <v>20</v>
      </c>
      <c r="B266" s="177">
        <f t="shared" si="30"/>
        <v>196.46</v>
      </c>
      <c r="C266" s="178">
        <v>893</v>
      </c>
      <c r="D266" s="183">
        <v>0.22</v>
      </c>
      <c r="E266" s="62" t="s">
        <v>5</v>
      </c>
      <c r="F266" s="62">
        <v>34</v>
      </c>
      <c r="G266" s="184">
        <f t="shared" si="29"/>
        <v>5.778235294117647</v>
      </c>
    </row>
    <row r="267" spans="1:7" ht="16.5" thickBot="1">
      <c r="A267" s="205" t="s">
        <v>37</v>
      </c>
      <c r="B267" s="206">
        <f>SUM(B260:B266)</f>
        <v>5143.679999999999</v>
      </c>
      <c r="C267" s="207"/>
      <c r="D267" s="208">
        <f>SUM(D260:D266)</f>
        <v>5.76</v>
      </c>
      <c r="E267" s="202"/>
      <c r="F267" s="202"/>
      <c r="G267" s="209"/>
    </row>
    <row r="268" spans="1:7" ht="15.75">
      <c r="A268" s="191" t="s">
        <v>39</v>
      </c>
      <c r="B268" s="192">
        <f>C268*D268</f>
        <v>1151.97</v>
      </c>
      <c r="C268" s="178">
        <v>893</v>
      </c>
      <c r="D268" s="193">
        <v>1.29</v>
      </c>
      <c r="E268" s="191" t="s">
        <v>5</v>
      </c>
      <c r="F268" s="191">
        <v>34</v>
      </c>
      <c r="G268" s="194">
        <f>B268/F268</f>
        <v>33.881470588235295</v>
      </c>
    </row>
    <row r="269" spans="1:7" ht="15.75">
      <c r="A269" s="195" t="s">
        <v>38</v>
      </c>
      <c r="B269" s="196">
        <f>C269*D269</f>
        <v>58.045</v>
      </c>
      <c r="C269" s="178">
        <v>893</v>
      </c>
      <c r="D269" s="197">
        <v>0.065</v>
      </c>
      <c r="E269" s="62" t="s">
        <v>41</v>
      </c>
      <c r="F269" s="195">
        <v>61.56</v>
      </c>
      <c r="G269" s="198">
        <f>B269/F269</f>
        <v>0.9429012345679012</v>
      </c>
    </row>
    <row r="270" spans="1:7" ht="15.75">
      <c r="A270" s="188" t="s">
        <v>40</v>
      </c>
      <c r="B270" s="177">
        <f>SUM(B267:B269)</f>
        <v>6353.695</v>
      </c>
      <c r="C270" s="199"/>
      <c r="D270" s="200">
        <f>SUM(D267:D269)</f>
        <v>7.115</v>
      </c>
      <c r="E270" s="136"/>
      <c r="F270" s="136"/>
      <c r="G270" s="188"/>
    </row>
    <row r="271" spans="1:7" ht="15.75">
      <c r="A271" s="98"/>
      <c r="B271" s="98"/>
      <c r="C271" s="98"/>
      <c r="D271" s="98"/>
      <c r="E271" s="98"/>
      <c r="F271" s="98"/>
      <c r="G271" s="98"/>
    </row>
    <row r="272" spans="1:7" ht="15.75">
      <c r="A272" s="281" t="s">
        <v>9</v>
      </c>
      <c r="B272" s="281"/>
      <c r="C272" s="281"/>
      <c r="D272" s="281"/>
      <c r="E272" s="281"/>
      <c r="F272" s="281"/>
      <c r="G272" s="281"/>
    </row>
    <row r="273" spans="1:7" ht="15.75">
      <c r="A273" s="281" t="s">
        <v>58</v>
      </c>
      <c r="B273" s="281"/>
      <c r="C273" s="281"/>
      <c r="D273" s="281"/>
      <c r="E273" s="281"/>
      <c r="F273" s="281"/>
      <c r="G273" s="281"/>
    </row>
    <row r="274" spans="1:7" ht="51.75" customHeight="1">
      <c r="A274" s="287" t="s">
        <v>0</v>
      </c>
      <c r="B274" s="287" t="s">
        <v>25</v>
      </c>
      <c r="C274" s="289" t="s">
        <v>163</v>
      </c>
      <c r="D274" s="290"/>
      <c r="E274" s="289" t="s">
        <v>10</v>
      </c>
      <c r="F274" s="291"/>
      <c r="G274" s="290"/>
    </row>
    <row r="275" spans="1:7" ht="75">
      <c r="A275" s="288"/>
      <c r="B275" s="288"/>
      <c r="C275" s="49" t="s">
        <v>160</v>
      </c>
      <c r="D275" s="49" t="s">
        <v>35</v>
      </c>
      <c r="E275" s="62" t="s">
        <v>8</v>
      </c>
      <c r="F275" s="110" t="s">
        <v>7</v>
      </c>
      <c r="G275" s="110" t="s">
        <v>24</v>
      </c>
    </row>
    <row r="276" spans="1:7" ht="60">
      <c r="A276" s="62" t="s">
        <v>14</v>
      </c>
      <c r="B276" s="177">
        <f>D276*C276</f>
        <v>3835.2000000000003</v>
      </c>
      <c r="C276" s="178">
        <v>3760</v>
      </c>
      <c r="D276" s="179">
        <v>1.02</v>
      </c>
      <c r="E276" s="62" t="s">
        <v>13</v>
      </c>
      <c r="F276" s="62">
        <v>7129</v>
      </c>
      <c r="G276" s="180">
        <f>B276/F276</f>
        <v>0.5379716650301586</v>
      </c>
    </row>
    <row r="277" spans="1:7" ht="15.75">
      <c r="A277" s="121" t="s">
        <v>15</v>
      </c>
      <c r="B277" s="177">
        <f aca="true" t="shared" si="31" ref="B277:B284">D277*C277</f>
        <v>1616.8</v>
      </c>
      <c r="C277" s="178">
        <v>3760</v>
      </c>
      <c r="D277" s="181">
        <v>0.43</v>
      </c>
      <c r="E277" s="84" t="s">
        <v>11</v>
      </c>
      <c r="F277" s="84">
        <v>1</v>
      </c>
      <c r="G277" s="182">
        <f>B277/F277</f>
        <v>1616.8</v>
      </c>
    </row>
    <row r="278" spans="1:7" ht="30">
      <c r="A278" s="8" t="s">
        <v>16</v>
      </c>
      <c r="B278" s="177">
        <f t="shared" si="31"/>
        <v>451.2</v>
      </c>
      <c r="C278" s="178">
        <v>3760</v>
      </c>
      <c r="D278" s="183">
        <v>0.12</v>
      </c>
      <c r="E278" s="62" t="s">
        <v>3</v>
      </c>
      <c r="F278" s="62">
        <v>3050</v>
      </c>
      <c r="G278" s="184">
        <f>B278/F278</f>
        <v>0.1479344262295082</v>
      </c>
    </row>
    <row r="279" spans="1:7" ht="60">
      <c r="A279" s="8" t="s">
        <v>17</v>
      </c>
      <c r="B279" s="177">
        <f t="shared" si="31"/>
        <v>3496.8</v>
      </c>
      <c r="C279" s="178">
        <v>3760</v>
      </c>
      <c r="D279" s="183">
        <v>0.93</v>
      </c>
      <c r="E279" s="62" t="s">
        <v>13</v>
      </c>
      <c r="F279" s="62">
        <v>7129</v>
      </c>
      <c r="G279" s="184">
        <f aca="true" t="shared" si="32" ref="G279:G284">B279/F279</f>
        <v>0.4905035769392622</v>
      </c>
    </row>
    <row r="280" spans="1:7" ht="30">
      <c r="A280" s="121" t="s">
        <v>18</v>
      </c>
      <c r="B280" s="177">
        <f t="shared" si="31"/>
        <v>9437.599999999999</v>
      </c>
      <c r="C280" s="178">
        <v>3760</v>
      </c>
      <c r="D280" s="181">
        <v>2.51</v>
      </c>
      <c r="E280" s="84" t="s">
        <v>4</v>
      </c>
      <c r="F280" s="84">
        <v>1860</v>
      </c>
      <c r="G280" s="185">
        <f t="shared" si="32"/>
        <v>5.073978494623655</v>
      </c>
    </row>
    <row r="281" spans="1:7" ht="15.75">
      <c r="A281" s="128" t="s">
        <v>19</v>
      </c>
      <c r="B281" s="177">
        <f t="shared" si="31"/>
        <v>2143.2</v>
      </c>
      <c r="C281" s="178">
        <v>3760</v>
      </c>
      <c r="D281" s="183">
        <v>0.57</v>
      </c>
      <c r="E281" s="62" t="s">
        <v>5</v>
      </c>
      <c r="F281" s="62">
        <v>185</v>
      </c>
      <c r="G281" s="184">
        <f t="shared" si="32"/>
        <v>11.584864864864864</v>
      </c>
    </row>
    <row r="282" spans="1:7" ht="15.75">
      <c r="A282" s="8" t="s">
        <v>20</v>
      </c>
      <c r="B282" s="177">
        <f t="shared" si="31"/>
        <v>827.2</v>
      </c>
      <c r="C282" s="178">
        <v>3760</v>
      </c>
      <c r="D282" s="183">
        <v>0.22</v>
      </c>
      <c r="E282" s="62" t="s">
        <v>5</v>
      </c>
      <c r="F282" s="62">
        <v>185</v>
      </c>
      <c r="G282" s="184">
        <f t="shared" si="32"/>
        <v>4.471351351351352</v>
      </c>
    </row>
    <row r="283" spans="1:7" ht="30">
      <c r="A283" s="129" t="s">
        <v>21</v>
      </c>
      <c r="B283" s="177">
        <f t="shared" si="31"/>
        <v>376</v>
      </c>
      <c r="C283" s="178">
        <v>3760</v>
      </c>
      <c r="D283" s="186">
        <v>0.1</v>
      </c>
      <c r="E283" s="88" t="s">
        <v>23</v>
      </c>
      <c r="F283" s="88">
        <v>765</v>
      </c>
      <c r="G283" s="187">
        <f t="shared" si="32"/>
        <v>0.4915032679738562</v>
      </c>
    </row>
    <row r="284" spans="1:7" ht="45">
      <c r="A284" s="129" t="s">
        <v>27</v>
      </c>
      <c r="B284" s="177">
        <f t="shared" si="31"/>
        <v>676.8</v>
      </c>
      <c r="C284" s="178">
        <v>3760</v>
      </c>
      <c r="D284" s="186">
        <v>0.18</v>
      </c>
      <c r="E284" s="88" t="s">
        <v>28</v>
      </c>
      <c r="F284" s="88">
        <v>5824</v>
      </c>
      <c r="G284" s="187">
        <f t="shared" si="32"/>
        <v>0.1162087912087912</v>
      </c>
    </row>
    <row r="285" spans="1:7" ht="15.75">
      <c r="A285" s="188" t="s">
        <v>37</v>
      </c>
      <c r="B285" s="177">
        <f>SUM(B276:B284)</f>
        <v>22860.8</v>
      </c>
      <c r="C285" s="189"/>
      <c r="D285" s="190">
        <f>SUM(D276:D284)</f>
        <v>6.079999999999999</v>
      </c>
      <c r="E285" s="136"/>
      <c r="F285" s="136"/>
      <c r="G285" s="188"/>
    </row>
    <row r="286" spans="1:7" ht="15.75">
      <c r="A286" s="191" t="s">
        <v>39</v>
      </c>
      <c r="B286" s="192">
        <f>C286*D286</f>
        <v>4850.400000000001</v>
      </c>
      <c r="C286" s="215">
        <v>3760</v>
      </c>
      <c r="D286" s="193">
        <v>1.29</v>
      </c>
      <c r="E286" s="191" t="s">
        <v>5</v>
      </c>
      <c r="F286" s="191">
        <v>182</v>
      </c>
      <c r="G286" s="194">
        <f>B286/F286</f>
        <v>26.650549450549452</v>
      </c>
    </row>
    <row r="287" spans="1:7" ht="15.75">
      <c r="A287" s="195" t="s">
        <v>38</v>
      </c>
      <c r="B287" s="196">
        <f>C287*D287</f>
        <v>244.4</v>
      </c>
      <c r="C287" s="178">
        <v>3760</v>
      </c>
      <c r="D287" s="197">
        <v>0.065</v>
      </c>
      <c r="E287" s="62" t="s">
        <v>41</v>
      </c>
      <c r="F287" s="195">
        <v>492.48</v>
      </c>
      <c r="G287" s="198">
        <f>B287/F287</f>
        <v>0.4962638076673164</v>
      </c>
    </row>
    <row r="288" spans="1:7" ht="15.75">
      <c r="A288" s="188" t="s">
        <v>40</v>
      </c>
      <c r="B288" s="177">
        <f>SUM(B285:B287)</f>
        <v>27955.600000000002</v>
      </c>
      <c r="C288" s="199"/>
      <c r="D288" s="200">
        <f>SUM(D285:D287)</f>
        <v>7.435</v>
      </c>
      <c r="E288" s="136"/>
      <c r="F288" s="136"/>
      <c r="G288" s="188"/>
    </row>
    <row r="289" spans="1:7" ht="15.75">
      <c r="A289" s="98"/>
      <c r="B289" s="98"/>
      <c r="C289" s="98"/>
      <c r="D289" s="98"/>
      <c r="E289" s="98"/>
      <c r="F289" s="98"/>
      <c r="G289" s="98"/>
    </row>
    <row r="290" spans="1:7" ht="15.75">
      <c r="A290" s="281" t="s">
        <v>9</v>
      </c>
      <c r="B290" s="281"/>
      <c r="C290" s="281"/>
      <c r="D290" s="281"/>
      <c r="E290" s="281"/>
      <c r="F290" s="281"/>
      <c r="G290" s="281"/>
    </row>
    <row r="291" spans="1:7" ht="15.75">
      <c r="A291" s="281" t="s">
        <v>60</v>
      </c>
      <c r="B291" s="281"/>
      <c r="C291" s="281"/>
      <c r="D291" s="281"/>
      <c r="E291" s="281"/>
      <c r="F291" s="281"/>
      <c r="G291" s="281"/>
    </row>
    <row r="292" spans="1:7" ht="45.75" customHeight="1">
      <c r="A292" s="287" t="s">
        <v>0</v>
      </c>
      <c r="B292" s="287" t="s">
        <v>25</v>
      </c>
      <c r="C292" s="289" t="s">
        <v>158</v>
      </c>
      <c r="D292" s="290"/>
      <c r="E292" s="289" t="s">
        <v>10</v>
      </c>
      <c r="F292" s="291"/>
      <c r="G292" s="290"/>
    </row>
    <row r="293" spans="1:7" ht="75">
      <c r="A293" s="288"/>
      <c r="B293" s="288"/>
      <c r="C293" s="49" t="s">
        <v>160</v>
      </c>
      <c r="D293" s="49" t="s">
        <v>35</v>
      </c>
      <c r="E293" s="62" t="s">
        <v>8</v>
      </c>
      <c r="F293" s="110" t="s">
        <v>7</v>
      </c>
      <c r="G293" s="110" t="s">
        <v>24</v>
      </c>
    </row>
    <row r="294" spans="1:7" ht="60">
      <c r="A294" s="62" t="s">
        <v>14</v>
      </c>
      <c r="B294" s="177">
        <f>D294*C294</f>
        <v>1399.44</v>
      </c>
      <c r="C294" s="178">
        <v>1372</v>
      </c>
      <c r="D294" s="179">
        <v>1.02</v>
      </c>
      <c r="E294" s="62" t="s">
        <v>13</v>
      </c>
      <c r="F294" s="62">
        <v>1937.2</v>
      </c>
      <c r="G294" s="180">
        <f aca="true" t="shared" si="33" ref="G294:G301">B294/F294</f>
        <v>0.7224034689242206</v>
      </c>
    </row>
    <row r="295" spans="1:7" ht="15.75">
      <c r="A295" s="121" t="s">
        <v>15</v>
      </c>
      <c r="B295" s="177">
        <f aca="true" t="shared" si="34" ref="B295:B301">D295*C295</f>
        <v>589.96</v>
      </c>
      <c r="C295" s="178">
        <v>1372</v>
      </c>
      <c r="D295" s="181">
        <v>0.43</v>
      </c>
      <c r="E295" s="84" t="s">
        <v>11</v>
      </c>
      <c r="F295" s="84">
        <v>1</v>
      </c>
      <c r="G295" s="182">
        <f t="shared" si="33"/>
        <v>589.96</v>
      </c>
    </row>
    <row r="296" spans="1:7" ht="30">
      <c r="A296" s="8" t="s">
        <v>16</v>
      </c>
      <c r="B296" s="177">
        <f t="shared" si="34"/>
        <v>164.64</v>
      </c>
      <c r="C296" s="178">
        <v>1372</v>
      </c>
      <c r="D296" s="183">
        <v>0.12</v>
      </c>
      <c r="E296" s="62" t="s">
        <v>3</v>
      </c>
      <c r="F296" s="62">
        <v>900</v>
      </c>
      <c r="G296" s="184">
        <f t="shared" si="33"/>
        <v>0.1829333333333333</v>
      </c>
    </row>
    <row r="297" spans="1:7" ht="60">
      <c r="A297" s="8" t="s">
        <v>17</v>
      </c>
      <c r="B297" s="177">
        <f t="shared" si="34"/>
        <v>1275.96</v>
      </c>
      <c r="C297" s="178">
        <v>1372</v>
      </c>
      <c r="D297" s="183">
        <v>0.93</v>
      </c>
      <c r="E297" s="62" t="s">
        <v>13</v>
      </c>
      <c r="F297" s="62">
        <v>1937.2</v>
      </c>
      <c r="G297" s="184">
        <f t="shared" si="33"/>
        <v>0.6586619863720834</v>
      </c>
    </row>
    <row r="298" spans="1:7" ht="30">
      <c r="A298" s="121" t="s">
        <v>18</v>
      </c>
      <c r="B298" s="177">
        <f t="shared" si="34"/>
        <v>3443.72</v>
      </c>
      <c r="C298" s="178">
        <v>1372</v>
      </c>
      <c r="D298" s="181">
        <v>2.51</v>
      </c>
      <c r="E298" s="84" t="s">
        <v>4</v>
      </c>
      <c r="F298" s="84">
        <v>1308</v>
      </c>
      <c r="G298" s="185">
        <f t="shared" si="33"/>
        <v>2.6328134556574923</v>
      </c>
    </row>
    <row r="299" spans="1:7" ht="15.75">
      <c r="A299" s="128" t="s">
        <v>19</v>
      </c>
      <c r="B299" s="177">
        <f t="shared" si="34"/>
        <v>782.04</v>
      </c>
      <c r="C299" s="178">
        <v>1372</v>
      </c>
      <c r="D299" s="183">
        <v>0.57</v>
      </c>
      <c r="E299" s="62" t="s">
        <v>5</v>
      </c>
      <c r="F299" s="62">
        <v>80</v>
      </c>
      <c r="G299" s="184">
        <f t="shared" si="33"/>
        <v>9.7755</v>
      </c>
    </row>
    <row r="300" spans="1:7" ht="15.75">
      <c r="A300" s="8" t="s">
        <v>20</v>
      </c>
      <c r="B300" s="177">
        <f t="shared" si="34"/>
        <v>301.84</v>
      </c>
      <c r="C300" s="178">
        <v>1372</v>
      </c>
      <c r="D300" s="183">
        <v>0.22</v>
      </c>
      <c r="E300" s="62" t="s">
        <v>5</v>
      </c>
      <c r="F300" s="62">
        <v>80</v>
      </c>
      <c r="G300" s="184">
        <f t="shared" si="33"/>
        <v>3.7729999999999997</v>
      </c>
    </row>
    <row r="301" spans="1:7" ht="30">
      <c r="A301" s="129" t="s">
        <v>21</v>
      </c>
      <c r="B301" s="177">
        <f t="shared" si="34"/>
        <v>343</v>
      </c>
      <c r="C301" s="178">
        <v>1372</v>
      </c>
      <c r="D301" s="186">
        <v>0.25</v>
      </c>
      <c r="E301" s="88" t="s">
        <v>23</v>
      </c>
      <c r="F301" s="88">
        <v>332.2</v>
      </c>
      <c r="G301" s="187">
        <f t="shared" si="33"/>
        <v>1.032510535821794</v>
      </c>
    </row>
    <row r="302" spans="1:7" ht="16.5" thickBot="1">
      <c r="A302" s="205" t="s">
        <v>37</v>
      </c>
      <c r="B302" s="206">
        <f>SUM(B294:B301)</f>
        <v>8300.599999999999</v>
      </c>
      <c r="C302" s="207"/>
      <c r="D302" s="208">
        <f>SUM(D294:D301)</f>
        <v>6.05</v>
      </c>
      <c r="E302" s="202"/>
      <c r="F302" s="202"/>
      <c r="G302" s="209"/>
    </row>
    <row r="303" spans="1:7" ht="15.75">
      <c r="A303" s="191" t="s">
        <v>39</v>
      </c>
      <c r="B303" s="192">
        <f>C303*D303</f>
        <v>1769.88</v>
      </c>
      <c r="C303" s="178">
        <v>1372</v>
      </c>
      <c r="D303" s="193">
        <v>1.29</v>
      </c>
      <c r="E303" s="191" t="s">
        <v>5</v>
      </c>
      <c r="F303" s="191">
        <v>80</v>
      </c>
      <c r="G303" s="194">
        <f>B303/F303</f>
        <v>22.1235</v>
      </c>
    </row>
    <row r="304" spans="1:7" ht="15.75">
      <c r="A304" s="195" t="s">
        <v>38</v>
      </c>
      <c r="B304" s="196">
        <f>C304*D304</f>
        <v>89.18</v>
      </c>
      <c r="C304" s="178">
        <v>1372</v>
      </c>
      <c r="D304" s="197">
        <v>0.065</v>
      </c>
      <c r="E304" s="62" t="s">
        <v>41</v>
      </c>
      <c r="F304" s="195">
        <v>184.68</v>
      </c>
      <c r="G304" s="198">
        <f>B304/F304</f>
        <v>0.48288932207060864</v>
      </c>
    </row>
    <row r="305" spans="1:7" ht="15.75">
      <c r="A305" s="188" t="s">
        <v>40</v>
      </c>
      <c r="B305" s="177">
        <f>SUM(B302:B304)</f>
        <v>10159.66</v>
      </c>
      <c r="C305" s="199"/>
      <c r="D305" s="200">
        <f>SUM(D302:D304)</f>
        <v>7.405</v>
      </c>
      <c r="E305" s="136"/>
      <c r="F305" s="136"/>
      <c r="G305" s="188"/>
    </row>
    <row r="306" spans="1:7" ht="15.75">
      <c r="A306" s="98"/>
      <c r="B306" s="98"/>
      <c r="C306" s="98"/>
      <c r="D306" s="98"/>
      <c r="E306" s="98"/>
      <c r="F306" s="98"/>
      <c r="G306" s="98"/>
    </row>
    <row r="307" spans="1:7" ht="15.75">
      <c r="A307" s="281" t="s">
        <v>9</v>
      </c>
      <c r="B307" s="281"/>
      <c r="C307" s="281"/>
      <c r="D307" s="281"/>
      <c r="E307" s="281"/>
      <c r="F307" s="281"/>
      <c r="G307" s="281"/>
    </row>
    <row r="308" spans="1:7" ht="15.75">
      <c r="A308" s="281" t="s">
        <v>61</v>
      </c>
      <c r="B308" s="281"/>
      <c r="C308" s="281"/>
      <c r="D308" s="281"/>
      <c r="E308" s="281"/>
      <c r="F308" s="281"/>
      <c r="G308" s="281"/>
    </row>
    <row r="309" spans="1:7" ht="45" customHeight="1">
      <c r="A309" s="287" t="s">
        <v>0</v>
      </c>
      <c r="B309" s="287" t="s">
        <v>25</v>
      </c>
      <c r="C309" s="289" t="s">
        <v>163</v>
      </c>
      <c r="D309" s="290"/>
      <c r="E309" s="289" t="s">
        <v>10</v>
      </c>
      <c r="F309" s="291"/>
      <c r="G309" s="290"/>
    </row>
    <row r="310" spans="1:7" ht="75">
      <c r="A310" s="288"/>
      <c r="B310" s="288"/>
      <c r="C310" s="49" t="s">
        <v>161</v>
      </c>
      <c r="D310" s="49" t="s">
        <v>35</v>
      </c>
      <c r="E310" s="62" t="s">
        <v>8</v>
      </c>
      <c r="F310" s="110" t="s">
        <v>7</v>
      </c>
      <c r="G310" s="110" t="s">
        <v>24</v>
      </c>
    </row>
    <row r="311" spans="1:7" ht="60">
      <c r="A311" s="62" t="s">
        <v>14</v>
      </c>
      <c r="B311" s="177">
        <f>D311*C311</f>
        <v>1994.1000000000001</v>
      </c>
      <c r="C311" s="178">
        <v>1955</v>
      </c>
      <c r="D311" s="179">
        <v>1.02</v>
      </c>
      <c r="E311" s="62" t="s">
        <v>13</v>
      </c>
      <c r="F311" s="62">
        <v>2319</v>
      </c>
      <c r="G311" s="180">
        <f aca="true" t="shared" si="35" ref="G311:G318">B311/F311</f>
        <v>0.8598965071151359</v>
      </c>
    </row>
    <row r="312" spans="1:7" ht="15.75">
      <c r="A312" s="121" t="s">
        <v>15</v>
      </c>
      <c r="B312" s="177">
        <f aca="true" t="shared" si="36" ref="B312:B318">D312*C312</f>
        <v>840.65</v>
      </c>
      <c r="C312" s="178">
        <v>1955</v>
      </c>
      <c r="D312" s="181">
        <v>0.43</v>
      </c>
      <c r="E312" s="84" t="s">
        <v>11</v>
      </c>
      <c r="F312" s="84">
        <v>1</v>
      </c>
      <c r="G312" s="182">
        <f t="shared" si="35"/>
        <v>840.65</v>
      </c>
    </row>
    <row r="313" spans="1:7" ht="30">
      <c r="A313" s="8" t="s">
        <v>16</v>
      </c>
      <c r="B313" s="177">
        <f t="shared" si="36"/>
        <v>234.6</v>
      </c>
      <c r="C313" s="178">
        <v>1955</v>
      </c>
      <c r="D313" s="183">
        <v>0.12</v>
      </c>
      <c r="E313" s="62" t="s">
        <v>3</v>
      </c>
      <c r="F313" s="62">
        <v>980</v>
      </c>
      <c r="G313" s="184">
        <f t="shared" si="35"/>
        <v>0.2393877551020408</v>
      </c>
    </row>
    <row r="314" spans="1:7" ht="60">
      <c r="A314" s="8" t="s">
        <v>17</v>
      </c>
      <c r="B314" s="177">
        <f t="shared" si="36"/>
        <v>1818.15</v>
      </c>
      <c r="C314" s="178">
        <v>1955</v>
      </c>
      <c r="D314" s="183">
        <v>0.93</v>
      </c>
      <c r="E314" s="62" t="s">
        <v>13</v>
      </c>
      <c r="F314" s="62">
        <v>2319</v>
      </c>
      <c r="G314" s="184">
        <f t="shared" si="35"/>
        <v>0.7840232858990944</v>
      </c>
    </row>
    <row r="315" spans="1:7" ht="30">
      <c r="A315" s="121" t="s">
        <v>18</v>
      </c>
      <c r="B315" s="177">
        <f t="shared" si="36"/>
        <v>4907.049999999999</v>
      </c>
      <c r="C315" s="178">
        <v>1955</v>
      </c>
      <c r="D315" s="181">
        <v>2.51</v>
      </c>
      <c r="E315" s="84" t="s">
        <v>4</v>
      </c>
      <c r="F315" s="84">
        <v>2863</v>
      </c>
      <c r="G315" s="185">
        <f t="shared" si="35"/>
        <v>1.7139538945162414</v>
      </c>
    </row>
    <row r="316" spans="1:7" ht="15.75">
      <c r="A316" s="128" t="s">
        <v>19</v>
      </c>
      <c r="B316" s="177">
        <f t="shared" si="36"/>
        <v>1114.35</v>
      </c>
      <c r="C316" s="178">
        <v>1955</v>
      </c>
      <c r="D316" s="183">
        <v>0.57</v>
      </c>
      <c r="E316" s="62" t="s">
        <v>5</v>
      </c>
      <c r="F316" s="62">
        <v>80</v>
      </c>
      <c r="G316" s="184">
        <f t="shared" si="35"/>
        <v>13.929374999999999</v>
      </c>
    </row>
    <row r="317" spans="1:7" ht="15.75">
      <c r="A317" s="8" t="s">
        <v>20</v>
      </c>
      <c r="B317" s="177">
        <f t="shared" si="36"/>
        <v>430.1</v>
      </c>
      <c r="C317" s="178">
        <v>1955</v>
      </c>
      <c r="D317" s="183">
        <v>0.22</v>
      </c>
      <c r="E317" s="62" t="s">
        <v>5</v>
      </c>
      <c r="F317" s="62">
        <v>80</v>
      </c>
      <c r="G317" s="184">
        <f t="shared" si="35"/>
        <v>5.376250000000001</v>
      </c>
    </row>
    <row r="318" spans="1:7" ht="30">
      <c r="A318" s="129" t="s">
        <v>21</v>
      </c>
      <c r="B318" s="177">
        <f t="shared" si="36"/>
        <v>351.9</v>
      </c>
      <c r="C318" s="178">
        <v>1955</v>
      </c>
      <c r="D318" s="186">
        <v>0.18</v>
      </c>
      <c r="E318" s="88" t="s">
        <v>23</v>
      </c>
      <c r="F318" s="88">
        <v>407</v>
      </c>
      <c r="G318" s="187">
        <f t="shared" si="35"/>
        <v>0.8646191646191645</v>
      </c>
    </row>
    <row r="319" spans="1:7" ht="16.5" thickBot="1">
      <c r="A319" s="205" t="s">
        <v>37</v>
      </c>
      <c r="B319" s="206">
        <f>SUM(B311:B318)</f>
        <v>11690.9</v>
      </c>
      <c r="C319" s="207"/>
      <c r="D319" s="208">
        <f>SUM(D311:D318)</f>
        <v>5.9799999999999995</v>
      </c>
      <c r="E319" s="202"/>
      <c r="F319" s="202"/>
      <c r="G319" s="209"/>
    </row>
    <row r="320" spans="1:7" ht="15.75">
      <c r="A320" s="191" t="s">
        <v>39</v>
      </c>
      <c r="B320" s="192">
        <f>C320*D320</f>
        <v>2521.9500000000003</v>
      </c>
      <c r="C320" s="178">
        <v>1955</v>
      </c>
      <c r="D320" s="193">
        <v>1.29</v>
      </c>
      <c r="E320" s="191" t="s">
        <v>5</v>
      </c>
      <c r="F320" s="191">
        <v>80</v>
      </c>
      <c r="G320" s="194">
        <f>B320/F320</f>
        <v>31.524375000000003</v>
      </c>
    </row>
    <row r="321" spans="1:7" ht="15.75">
      <c r="A321" s="195" t="s">
        <v>38</v>
      </c>
      <c r="B321" s="196">
        <f>C321*D321</f>
        <v>127.075</v>
      </c>
      <c r="C321" s="178">
        <v>1955</v>
      </c>
      <c r="D321" s="197">
        <v>0.065</v>
      </c>
      <c r="E321" s="62" t="s">
        <v>41</v>
      </c>
      <c r="F321" s="195">
        <v>230.85</v>
      </c>
      <c r="G321" s="198">
        <f>B321/F321</f>
        <v>0.5504656703487113</v>
      </c>
    </row>
    <row r="322" spans="1:7" ht="15.75">
      <c r="A322" s="188" t="s">
        <v>40</v>
      </c>
      <c r="B322" s="177">
        <f>SUM(B319:B321)</f>
        <v>14339.925000000001</v>
      </c>
      <c r="C322" s="199"/>
      <c r="D322" s="200">
        <f>SUM(D319:D321)</f>
        <v>7.335</v>
      </c>
      <c r="E322" s="136"/>
      <c r="F322" s="136"/>
      <c r="G322" s="188"/>
    </row>
    <row r="323" spans="1:7" ht="15.75">
      <c r="A323" s="98"/>
      <c r="B323" s="98"/>
      <c r="C323" s="98"/>
      <c r="D323" s="98"/>
      <c r="E323" s="98"/>
      <c r="F323" s="98"/>
      <c r="G323" s="98"/>
    </row>
    <row r="324" spans="1:7" ht="15.75">
      <c r="A324" s="281" t="s">
        <v>9</v>
      </c>
      <c r="B324" s="281"/>
      <c r="C324" s="281"/>
      <c r="D324" s="281"/>
      <c r="E324" s="281"/>
      <c r="F324" s="281"/>
      <c r="G324" s="281"/>
    </row>
    <row r="325" spans="1:7" ht="17.25" customHeight="1">
      <c r="A325" s="281" t="s">
        <v>62</v>
      </c>
      <c r="B325" s="281"/>
      <c r="C325" s="281"/>
      <c r="D325" s="281"/>
      <c r="E325" s="281"/>
      <c r="F325" s="281"/>
      <c r="G325" s="281"/>
    </row>
    <row r="326" spans="1:7" ht="47.25" customHeight="1">
      <c r="A326" s="287" t="s">
        <v>0</v>
      </c>
      <c r="B326" s="287" t="s">
        <v>25</v>
      </c>
      <c r="C326" s="289" t="s">
        <v>158</v>
      </c>
      <c r="D326" s="290"/>
      <c r="E326" s="289" t="s">
        <v>10</v>
      </c>
      <c r="F326" s="291"/>
      <c r="G326" s="290"/>
    </row>
    <row r="327" spans="1:7" ht="75">
      <c r="A327" s="288"/>
      <c r="B327" s="288"/>
      <c r="C327" s="49" t="s">
        <v>160</v>
      </c>
      <c r="D327" s="49" t="s">
        <v>35</v>
      </c>
      <c r="E327" s="62" t="s">
        <v>8</v>
      </c>
      <c r="F327" s="110" t="s">
        <v>7</v>
      </c>
      <c r="G327" s="110" t="s">
        <v>24</v>
      </c>
    </row>
    <row r="328" spans="1:7" ht="60">
      <c r="A328" s="62" t="s">
        <v>14</v>
      </c>
      <c r="B328" s="177">
        <f>D328*C328</f>
        <v>1215.84</v>
      </c>
      <c r="C328" s="178">
        <v>1192</v>
      </c>
      <c r="D328" s="179">
        <v>1.02</v>
      </c>
      <c r="E328" s="62" t="s">
        <v>13</v>
      </c>
      <c r="F328" s="62">
        <v>1450</v>
      </c>
      <c r="G328" s="180">
        <f aca="true" t="shared" si="37" ref="G328:G335">B328/F328</f>
        <v>0.8385103448275861</v>
      </c>
    </row>
    <row r="329" spans="1:7" ht="15.75">
      <c r="A329" s="121" t="s">
        <v>15</v>
      </c>
      <c r="B329" s="177">
        <f aca="true" t="shared" si="38" ref="B329:B335">D329*C329</f>
        <v>512.56</v>
      </c>
      <c r="C329" s="178">
        <v>1192</v>
      </c>
      <c r="D329" s="181">
        <v>0.43</v>
      </c>
      <c r="E329" s="84" t="s">
        <v>11</v>
      </c>
      <c r="F329" s="84">
        <v>1</v>
      </c>
      <c r="G329" s="182">
        <f t="shared" si="37"/>
        <v>512.56</v>
      </c>
    </row>
    <row r="330" spans="1:7" ht="30">
      <c r="A330" s="8" t="s">
        <v>16</v>
      </c>
      <c r="B330" s="177">
        <f t="shared" si="38"/>
        <v>143.04</v>
      </c>
      <c r="C330" s="178">
        <v>1192</v>
      </c>
      <c r="D330" s="183">
        <v>0.12</v>
      </c>
      <c r="E330" s="62" t="s">
        <v>3</v>
      </c>
      <c r="F330" s="62">
        <v>870</v>
      </c>
      <c r="G330" s="184">
        <f t="shared" si="37"/>
        <v>0.16441379310344828</v>
      </c>
    </row>
    <row r="331" spans="1:7" ht="60">
      <c r="A331" s="8" t="s">
        <v>17</v>
      </c>
      <c r="B331" s="177">
        <f t="shared" si="38"/>
        <v>1108.56</v>
      </c>
      <c r="C331" s="178">
        <v>1192</v>
      </c>
      <c r="D331" s="183">
        <v>0.93</v>
      </c>
      <c r="E331" s="62" t="s">
        <v>13</v>
      </c>
      <c r="F331" s="62">
        <v>1450</v>
      </c>
      <c r="G331" s="184">
        <f t="shared" si="37"/>
        <v>0.7645241379310345</v>
      </c>
    </row>
    <row r="332" spans="1:7" ht="30">
      <c r="A332" s="121" t="s">
        <v>18</v>
      </c>
      <c r="B332" s="177">
        <f t="shared" si="38"/>
        <v>2980</v>
      </c>
      <c r="C332" s="178">
        <v>1192</v>
      </c>
      <c r="D332" s="181">
        <v>2.5</v>
      </c>
      <c r="E332" s="84" t="s">
        <v>4</v>
      </c>
      <c r="F332" s="84">
        <v>864</v>
      </c>
      <c r="G332" s="185">
        <f t="shared" si="37"/>
        <v>3.449074074074074</v>
      </c>
    </row>
    <row r="333" spans="1:7" ht="15.75">
      <c r="A333" s="128" t="s">
        <v>19</v>
      </c>
      <c r="B333" s="177">
        <f t="shared" si="38"/>
        <v>679.4399999999999</v>
      </c>
      <c r="C333" s="178">
        <v>1192</v>
      </c>
      <c r="D333" s="183">
        <v>0.57</v>
      </c>
      <c r="E333" s="62" t="s">
        <v>5</v>
      </c>
      <c r="F333" s="62">
        <v>43</v>
      </c>
      <c r="G333" s="184">
        <f t="shared" si="37"/>
        <v>15.800930232558137</v>
      </c>
    </row>
    <row r="334" spans="1:7" ht="15.75">
      <c r="A334" s="8" t="s">
        <v>20</v>
      </c>
      <c r="B334" s="177">
        <f t="shared" si="38"/>
        <v>262.24</v>
      </c>
      <c r="C334" s="178">
        <v>1192</v>
      </c>
      <c r="D334" s="183">
        <v>0.22</v>
      </c>
      <c r="E334" s="62" t="s">
        <v>5</v>
      </c>
      <c r="F334" s="62">
        <v>43</v>
      </c>
      <c r="G334" s="184">
        <f t="shared" si="37"/>
        <v>6.098604651162791</v>
      </c>
    </row>
    <row r="335" spans="1:7" ht="30">
      <c r="A335" s="129" t="s">
        <v>21</v>
      </c>
      <c r="B335" s="177">
        <f t="shared" si="38"/>
        <v>345.67999999999995</v>
      </c>
      <c r="C335" s="178">
        <v>1192</v>
      </c>
      <c r="D335" s="186">
        <v>0.29</v>
      </c>
      <c r="E335" s="88" t="s">
        <v>23</v>
      </c>
      <c r="F335" s="88">
        <v>223</v>
      </c>
      <c r="G335" s="187">
        <f t="shared" si="37"/>
        <v>1.5501345291479818</v>
      </c>
    </row>
    <row r="336" spans="1:7" ht="16.5" thickBot="1">
      <c r="A336" s="205" t="s">
        <v>37</v>
      </c>
      <c r="B336" s="206">
        <f>SUM(B328:B335)</f>
        <v>7247.36</v>
      </c>
      <c r="C336" s="207"/>
      <c r="D336" s="216">
        <f>SUM(D328:D335)</f>
        <v>6.08</v>
      </c>
      <c r="E336" s="202"/>
      <c r="F336" s="202"/>
      <c r="G336" s="209"/>
    </row>
    <row r="337" spans="1:7" ht="15.75">
      <c r="A337" s="191" t="s">
        <v>39</v>
      </c>
      <c r="B337" s="192">
        <f>C337*D337</f>
        <v>1537.68</v>
      </c>
      <c r="C337" s="178">
        <v>1192</v>
      </c>
      <c r="D337" s="193">
        <v>1.29</v>
      </c>
      <c r="E337" s="191" t="s">
        <v>5</v>
      </c>
      <c r="F337" s="191">
        <v>43</v>
      </c>
      <c r="G337" s="194">
        <f>B337/F337</f>
        <v>35.76</v>
      </c>
    </row>
    <row r="338" spans="1:7" ht="15.75">
      <c r="A338" s="195" t="s">
        <v>38</v>
      </c>
      <c r="B338" s="196">
        <f>C338*D338</f>
        <v>77.48</v>
      </c>
      <c r="C338" s="178">
        <v>1192</v>
      </c>
      <c r="D338" s="197">
        <v>0.065</v>
      </c>
      <c r="E338" s="62" t="s">
        <v>41</v>
      </c>
      <c r="F338" s="195">
        <v>159.03</v>
      </c>
      <c r="G338" s="198">
        <f>B338/F338</f>
        <v>0.487203672263095</v>
      </c>
    </row>
    <row r="339" spans="1:7" ht="15.75">
      <c r="A339" s="188" t="s">
        <v>40</v>
      </c>
      <c r="B339" s="177">
        <f>SUM(B336:B338)</f>
        <v>8862.519999999999</v>
      </c>
      <c r="C339" s="199"/>
      <c r="D339" s="200">
        <f>SUM(D336:D338)</f>
        <v>7.4350000000000005</v>
      </c>
      <c r="E339" s="136"/>
      <c r="F339" s="136"/>
      <c r="G339" s="188"/>
    </row>
    <row r="340" spans="1:7" ht="15.75">
      <c r="A340" s="98"/>
      <c r="B340" s="98"/>
      <c r="C340" s="98"/>
      <c r="D340" s="98"/>
      <c r="E340" s="98"/>
      <c r="F340" s="98"/>
      <c r="G340" s="98"/>
    </row>
    <row r="341" spans="1:7" ht="15.75">
      <c r="A341" s="281" t="s">
        <v>9</v>
      </c>
      <c r="B341" s="281"/>
      <c r="C341" s="281"/>
      <c r="D341" s="281"/>
      <c r="E341" s="281"/>
      <c r="F341" s="281"/>
      <c r="G341" s="281"/>
    </row>
    <row r="342" spans="1:7" ht="15.75">
      <c r="A342" s="281" t="s">
        <v>63</v>
      </c>
      <c r="B342" s="281"/>
      <c r="C342" s="281"/>
      <c r="D342" s="281"/>
      <c r="E342" s="281"/>
      <c r="F342" s="281"/>
      <c r="G342" s="281"/>
    </row>
    <row r="343" spans="1:7" ht="51" customHeight="1">
      <c r="A343" s="287" t="s">
        <v>0</v>
      </c>
      <c r="B343" s="287" t="s">
        <v>25</v>
      </c>
      <c r="C343" s="289" t="s">
        <v>158</v>
      </c>
      <c r="D343" s="290"/>
      <c r="E343" s="289" t="s">
        <v>10</v>
      </c>
      <c r="F343" s="291"/>
      <c r="G343" s="290"/>
    </row>
    <row r="344" spans="1:7" ht="75">
      <c r="A344" s="288"/>
      <c r="B344" s="288"/>
      <c r="C344" s="49" t="s">
        <v>161</v>
      </c>
      <c r="D344" s="49" t="s">
        <v>162</v>
      </c>
      <c r="E344" s="62" t="s">
        <v>8</v>
      </c>
      <c r="F344" s="110" t="s">
        <v>7</v>
      </c>
      <c r="G344" s="110" t="s">
        <v>24</v>
      </c>
    </row>
    <row r="345" spans="1:7" ht="60">
      <c r="A345" s="62" t="s">
        <v>14</v>
      </c>
      <c r="B345" s="177">
        <f>D345*C345</f>
        <v>1203.6</v>
      </c>
      <c r="C345" s="178">
        <v>1180</v>
      </c>
      <c r="D345" s="179">
        <v>1.02</v>
      </c>
      <c r="E345" s="62" t="s">
        <v>13</v>
      </c>
      <c r="F345" s="62">
        <v>1552</v>
      </c>
      <c r="G345" s="180">
        <f aca="true" t="shared" si="39" ref="G345:G352">B345/F345</f>
        <v>0.7755154639175257</v>
      </c>
    </row>
    <row r="346" spans="1:7" ht="15.75">
      <c r="A346" s="121" t="s">
        <v>15</v>
      </c>
      <c r="B346" s="177">
        <f aca="true" t="shared" si="40" ref="B346:B352">D346*C346</f>
        <v>507.4</v>
      </c>
      <c r="C346" s="178">
        <v>1180</v>
      </c>
      <c r="D346" s="181">
        <v>0.43</v>
      </c>
      <c r="E346" s="84" t="s">
        <v>11</v>
      </c>
      <c r="F346" s="84">
        <v>1</v>
      </c>
      <c r="G346" s="182">
        <f t="shared" si="39"/>
        <v>507.4</v>
      </c>
    </row>
    <row r="347" spans="1:7" ht="30">
      <c r="A347" s="8" t="s">
        <v>16</v>
      </c>
      <c r="B347" s="177">
        <f t="shared" si="40"/>
        <v>141.6</v>
      </c>
      <c r="C347" s="178">
        <v>1180</v>
      </c>
      <c r="D347" s="183">
        <v>0.12</v>
      </c>
      <c r="E347" s="62" t="s">
        <v>3</v>
      </c>
      <c r="F347" s="62">
        <v>870</v>
      </c>
      <c r="G347" s="184">
        <f t="shared" si="39"/>
        <v>0.16275862068965516</v>
      </c>
    </row>
    <row r="348" spans="1:7" ht="60">
      <c r="A348" s="8" t="s">
        <v>17</v>
      </c>
      <c r="B348" s="177">
        <f t="shared" si="40"/>
        <v>1097.4</v>
      </c>
      <c r="C348" s="178">
        <v>1180</v>
      </c>
      <c r="D348" s="183">
        <v>0.93</v>
      </c>
      <c r="E348" s="62" t="s">
        <v>13</v>
      </c>
      <c r="F348" s="62">
        <v>1552</v>
      </c>
      <c r="G348" s="184">
        <f t="shared" si="39"/>
        <v>0.7070876288659794</v>
      </c>
    </row>
    <row r="349" spans="1:7" ht="30">
      <c r="A349" s="121" t="s">
        <v>18</v>
      </c>
      <c r="B349" s="177">
        <f t="shared" si="40"/>
        <v>2961.7999999999997</v>
      </c>
      <c r="C349" s="178">
        <v>1180</v>
      </c>
      <c r="D349" s="181">
        <v>2.51</v>
      </c>
      <c r="E349" s="84" t="s">
        <v>4</v>
      </c>
      <c r="F349" s="84">
        <v>1730</v>
      </c>
      <c r="G349" s="185">
        <f t="shared" si="39"/>
        <v>1.7120231213872832</v>
      </c>
    </row>
    <row r="350" spans="1:7" ht="15.75">
      <c r="A350" s="128" t="s">
        <v>19</v>
      </c>
      <c r="B350" s="177">
        <f t="shared" si="40"/>
        <v>672.5999999999999</v>
      </c>
      <c r="C350" s="178">
        <v>1180</v>
      </c>
      <c r="D350" s="183">
        <v>0.57</v>
      </c>
      <c r="E350" s="62" t="s">
        <v>5</v>
      </c>
      <c r="F350" s="62">
        <v>43</v>
      </c>
      <c r="G350" s="184">
        <f t="shared" si="39"/>
        <v>15.641860465116277</v>
      </c>
    </row>
    <row r="351" spans="1:7" ht="15.75">
      <c r="A351" s="8" t="s">
        <v>20</v>
      </c>
      <c r="B351" s="177">
        <f t="shared" si="40"/>
        <v>259.6</v>
      </c>
      <c r="C351" s="178">
        <v>1180</v>
      </c>
      <c r="D351" s="183">
        <v>0.22</v>
      </c>
      <c r="E351" s="62" t="s">
        <v>5</v>
      </c>
      <c r="F351" s="62">
        <v>43</v>
      </c>
      <c r="G351" s="184">
        <f t="shared" si="39"/>
        <v>6.037209302325582</v>
      </c>
    </row>
    <row r="352" spans="1:7" ht="30">
      <c r="A352" s="129" t="s">
        <v>21</v>
      </c>
      <c r="B352" s="177">
        <f t="shared" si="40"/>
        <v>354</v>
      </c>
      <c r="C352" s="178">
        <v>1180</v>
      </c>
      <c r="D352" s="186">
        <v>0.3</v>
      </c>
      <c r="E352" s="88" t="s">
        <v>23</v>
      </c>
      <c r="F352" s="88">
        <v>235</v>
      </c>
      <c r="G352" s="187">
        <f t="shared" si="39"/>
        <v>1.5063829787234042</v>
      </c>
    </row>
    <row r="353" spans="1:7" ht="15.75">
      <c r="A353" s="188" t="s">
        <v>37</v>
      </c>
      <c r="B353" s="177">
        <f>SUM(B345:B352)</f>
        <v>7198</v>
      </c>
      <c r="C353" s="189"/>
      <c r="D353" s="190">
        <f>SUM(D345:D352)</f>
        <v>6.1</v>
      </c>
      <c r="E353" s="136"/>
      <c r="F353" s="136"/>
      <c r="G353" s="188"/>
    </row>
    <row r="354" spans="1:7" ht="15.75">
      <c r="A354" s="191" t="s">
        <v>39</v>
      </c>
      <c r="B354" s="192">
        <f>C354*D354</f>
        <v>1522.2</v>
      </c>
      <c r="C354" s="178">
        <v>1180</v>
      </c>
      <c r="D354" s="193">
        <v>1.29</v>
      </c>
      <c r="E354" s="191" t="s">
        <v>5</v>
      </c>
      <c r="F354" s="191">
        <v>43</v>
      </c>
      <c r="G354" s="194">
        <f>B354/F354</f>
        <v>35.4</v>
      </c>
    </row>
    <row r="355" spans="1:7" ht="15.75">
      <c r="A355" s="195" t="s">
        <v>38</v>
      </c>
      <c r="B355" s="196">
        <f>C355*D355</f>
        <v>76.7</v>
      </c>
      <c r="C355" s="178">
        <v>1180</v>
      </c>
      <c r="D355" s="197">
        <v>0.065</v>
      </c>
      <c r="E355" s="62" t="s">
        <v>41</v>
      </c>
      <c r="F355" s="195">
        <v>164.16</v>
      </c>
      <c r="G355" s="198">
        <f>B355/F355</f>
        <v>0.4672270955165692</v>
      </c>
    </row>
    <row r="356" spans="1:7" ht="15.75">
      <c r="A356" s="188" t="s">
        <v>40</v>
      </c>
      <c r="B356" s="177">
        <f>SUM(B353:B355)</f>
        <v>8796.900000000001</v>
      </c>
      <c r="C356" s="199"/>
      <c r="D356" s="200">
        <f>SUM(D353:D355)</f>
        <v>7.455</v>
      </c>
      <c r="E356" s="136"/>
      <c r="F356" s="136"/>
      <c r="G356" s="188"/>
    </row>
    <row r="357" spans="1:7" ht="15.75">
      <c r="A357" s="98"/>
      <c r="B357" s="98"/>
      <c r="C357" s="98"/>
      <c r="D357" s="98"/>
      <c r="E357" s="98"/>
      <c r="F357" s="98"/>
      <c r="G357" s="98"/>
    </row>
    <row r="358" spans="1:7" ht="15.75">
      <c r="A358" s="281" t="s">
        <v>9</v>
      </c>
      <c r="B358" s="281"/>
      <c r="C358" s="281"/>
      <c r="D358" s="281"/>
      <c r="E358" s="281"/>
      <c r="F358" s="281"/>
      <c r="G358" s="281"/>
    </row>
    <row r="359" spans="1:7" ht="15.75">
      <c r="A359" s="281" t="s">
        <v>64</v>
      </c>
      <c r="B359" s="281"/>
      <c r="C359" s="281"/>
      <c r="D359" s="281"/>
      <c r="E359" s="281"/>
      <c r="F359" s="281"/>
      <c r="G359" s="281"/>
    </row>
    <row r="360" spans="1:7" ht="42" customHeight="1">
      <c r="A360" s="287" t="s">
        <v>0</v>
      </c>
      <c r="B360" s="287" t="s">
        <v>25</v>
      </c>
      <c r="C360" s="289" t="s">
        <v>163</v>
      </c>
      <c r="D360" s="290"/>
      <c r="E360" s="289" t="s">
        <v>10</v>
      </c>
      <c r="F360" s="291"/>
      <c r="G360" s="290"/>
    </row>
    <row r="361" spans="1:7" ht="75">
      <c r="A361" s="288"/>
      <c r="B361" s="288"/>
      <c r="C361" s="49" t="s">
        <v>161</v>
      </c>
      <c r="D361" s="49" t="s">
        <v>162</v>
      </c>
      <c r="E361" s="62" t="s">
        <v>8</v>
      </c>
      <c r="F361" s="110" t="s">
        <v>7</v>
      </c>
      <c r="G361" s="110" t="s">
        <v>24</v>
      </c>
    </row>
    <row r="362" spans="1:7" ht="60">
      <c r="A362" s="62" t="s">
        <v>14</v>
      </c>
      <c r="B362" s="177">
        <f>D362*C362</f>
        <v>3350.7000000000003</v>
      </c>
      <c r="C362" s="178">
        <v>3285</v>
      </c>
      <c r="D362" s="179">
        <v>1.02</v>
      </c>
      <c r="E362" s="62" t="s">
        <v>13</v>
      </c>
      <c r="F362" s="62">
        <v>3788</v>
      </c>
      <c r="G362" s="180">
        <f aca="true" t="shared" si="41" ref="G362:G369">B362/F362</f>
        <v>0.884556494192186</v>
      </c>
    </row>
    <row r="363" spans="1:7" ht="15.75">
      <c r="A363" s="121" t="s">
        <v>15</v>
      </c>
      <c r="B363" s="177">
        <f aca="true" t="shared" si="42" ref="B363:B369">D363*C363</f>
        <v>1412.55</v>
      </c>
      <c r="C363" s="178">
        <v>3285</v>
      </c>
      <c r="D363" s="181">
        <v>0.43</v>
      </c>
      <c r="E363" s="84" t="s">
        <v>11</v>
      </c>
      <c r="F363" s="84">
        <v>1</v>
      </c>
      <c r="G363" s="182">
        <f t="shared" si="41"/>
        <v>1412.55</v>
      </c>
    </row>
    <row r="364" spans="1:7" ht="30">
      <c r="A364" s="8" t="s">
        <v>16</v>
      </c>
      <c r="B364" s="177">
        <f t="shared" si="42"/>
        <v>394.2</v>
      </c>
      <c r="C364" s="178">
        <v>3285</v>
      </c>
      <c r="D364" s="183">
        <v>0.12</v>
      </c>
      <c r="E364" s="62" t="s">
        <v>3</v>
      </c>
      <c r="F364" s="62">
        <v>1440</v>
      </c>
      <c r="G364" s="184">
        <f t="shared" si="41"/>
        <v>0.27375</v>
      </c>
    </row>
    <row r="365" spans="1:7" ht="60">
      <c r="A365" s="8" t="s">
        <v>17</v>
      </c>
      <c r="B365" s="177">
        <f t="shared" si="42"/>
        <v>3055.05</v>
      </c>
      <c r="C365" s="178">
        <v>3285</v>
      </c>
      <c r="D365" s="183">
        <v>0.93</v>
      </c>
      <c r="E365" s="62" t="s">
        <v>13</v>
      </c>
      <c r="F365" s="62">
        <v>3788</v>
      </c>
      <c r="G365" s="184">
        <f t="shared" si="41"/>
        <v>0.8065073917634636</v>
      </c>
    </row>
    <row r="366" spans="1:7" ht="30">
      <c r="A366" s="121" t="s">
        <v>18</v>
      </c>
      <c r="B366" s="177">
        <f t="shared" si="42"/>
        <v>8245.349999999999</v>
      </c>
      <c r="C366" s="178">
        <v>3285</v>
      </c>
      <c r="D366" s="181">
        <v>2.51</v>
      </c>
      <c r="E366" s="84" t="s">
        <v>4</v>
      </c>
      <c r="F366" s="84">
        <v>2760</v>
      </c>
      <c r="G366" s="185">
        <f t="shared" si="41"/>
        <v>2.9874456521739123</v>
      </c>
    </row>
    <row r="367" spans="1:7" ht="15.75">
      <c r="A367" s="128" t="s">
        <v>19</v>
      </c>
      <c r="B367" s="177">
        <f t="shared" si="42"/>
        <v>1741.0500000000002</v>
      </c>
      <c r="C367" s="178">
        <v>3285</v>
      </c>
      <c r="D367" s="183">
        <v>0.53</v>
      </c>
      <c r="E367" s="62" t="s">
        <v>5</v>
      </c>
      <c r="F367" s="62">
        <v>165</v>
      </c>
      <c r="G367" s="184">
        <f t="shared" si="41"/>
        <v>10.551818181818183</v>
      </c>
    </row>
    <row r="368" spans="1:7" ht="15.75">
      <c r="A368" s="8" t="s">
        <v>20</v>
      </c>
      <c r="B368" s="177">
        <f t="shared" si="42"/>
        <v>722.7</v>
      </c>
      <c r="C368" s="178">
        <v>3285</v>
      </c>
      <c r="D368" s="183">
        <v>0.22</v>
      </c>
      <c r="E368" s="62" t="s">
        <v>5</v>
      </c>
      <c r="F368" s="62">
        <v>165</v>
      </c>
      <c r="G368" s="184">
        <f t="shared" si="41"/>
        <v>4.38</v>
      </c>
    </row>
    <row r="369" spans="1:7" ht="30">
      <c r="A369" s="129" t="s">
        <v>21</v>
      </c>
      <c r="B369" s="177">
        <f t="shared" si="42"/>
        <v>985.5</v>
      </c>
      <c r="C369" s="178">
        <v>3285</v>
      </c>
      <c r="D369" s="186">
        <v>0.3</v>
      </c>
      <c r="E369" s="88" t="s">
        <v>23</v>
      </c>
      <c r="F369" s="88">
        <v>418</v>
      </c>
      <c r="G369" s="187">
        <f t="shared" si="41"/>
        <v>2.3576555023923444</v>
      </c>
    </row>
    <row r="370" spans="1:7" ht="16.5" thickBot="1">
      <c r="A370" s="205" t="s">
        <v>37</v>
      </c>
      <c r="B370" s="206">
        <f>SUM(B362:B369)</f>
        <v>19907.1</v>
      </c>
      <c r="C370" s="207"/>
      <c r="D370" s="208">
        <f>SUM(D362:D369)</f>
        <v>6.06</v>
      </c>
      <c r="E370" s="202"/>
      <c r="F370" s="202"/>
      <c r="G370" s="209"/>
    </row>
    <row r="371" spans="1:7" ht="15.75">
      <c r="A371" s="191" t="s">
        <v>39</v>
      </c>
      <c r="B371" s="192">
        <f>C371*D371</f>
        <v>4237.650000000001</v>
      </c>
      <c r="C371" s="178">
        <v>3285</v>
      </c>
      <c r="D371" s="193">
        <v>1.29</v>
      </c>
      <c r="E371" s="191" t="s">
        <v>5</v>
      </c>
      <c r="F371" s="191">
        <v>165</v>
      </c>
      <c r="G371" s="194">
        <f>B371/F371</f>
        <v>25.682727272727277</v>
      </c>
    </row>
    <row r="372" spans="1:7" ht="15.75">
      <c r="A372" s="195" t="s">
        <v>38</v>
      </c>
      <c r="B372" s="196">
        <f>C372*D372</f>
        <v>213.525</v>
      </c>
      <c r="C372" s="178">
        <v>3285</v>
      </c>
      <c r="D372" s="197">
        <v>0.065</v>
      </c>
      <c r="E372" s="62" t="s">
        <v>41</v>
      </c>
      <c r="F372" s="195">
        <v>343.71</v>
      </c>
      <c r="G372" s="198">
        <f>B372/F372</f>
        <v>0.6212359256349831</v>
      </c>
    </row>
    <row r="373" spans="1:7" ht="15.75">
      <c r="A373" s="188" t="s">
        <v>40</v>
      </c>
      <c r="B373" s="177">
        <f>SUM(B370:B372)</f>
        <v>24358.275</v>
      </c>
      <c r="C373" s="199"/>
      <c r="D373" s="200">
        <f>SUM(D370:D372)</f>
        <v>7.415</v>
      </c>
      <c r="E373" s="136"/>
      <c r="F373" s="136"/>
      <c r="G373" s="188"/>
    </row>
    <row r="374" spans="1:7" ht="15.75">
      <c r="A374" s="98"/>
      <c r="B374" s="98"/>
      <c r="C374" s="98"/>
      <c r="D374" s="98"/>
      <c r="E374" s="98"/>
      <c r="F374" s="98"/>
      <c r="G374" s="98"/>
    </row>
    <row r="375" spans="1:7" ht="15.75">
      <c r="A375" s="281" t="s">
        <v>9</v>
      </c>
      <c r="B375" s="281"/>
      <c r="C375" s="281"/>
      <c r="D375" s="281"/>
      <c r="E375" s="281"/>
      <c r="F375" s="281"/>
      <c r="G375" s="281"/>
    </row>
    <row r="376" spans="1:7" ht="15.75">
      <c r="A376" s="281" t="s">
        <v>65</v>
      </c>
      <c r="B376" s="281"/>
      <c r="C376" s="281"/>
      <c r="D376" s="281"/>
      <c r="E376" s="281"/>
      <c r="F376" s="281"/>
      <c r="G376" s="281"/>
    </row>
    <row r="377" spans="1:7" ht="48" customHeight="1">
      <c r="A377" s="287" t="s">
        <v>0</v>
      </c>
      <c r="B377" s="287" t="s">
        <v>25</v>
      </c>
      <c r="C377" s="289" t="s">
        <v>158</v>
      </c>
      <c r="D377" s="290"/>
      <c r="E377" s="289" t="s">
        <v>10</v>
      </c>
      <c r="F377" s="291"/>
      <c r="G377" s="290"/>
    </row>
    <row r="378" spans="1:7" ht="75">
      <c r="A378" s="288"/>
      <c r="B378" s="288"/>
      <c r="C378" s="49" t="s">
        <v>160</v>
      </c>
      <c r="D378" s="49" t="s">
        <v>162</v>
      </c>
      <c r="E378" s="62" t="s">
        <v>8</v>
      </c>
      <c r="F378" s="110" t="s">
        <v>7</v>
      </c>
      <c r="G378" s="110" t="s">
        <v>24</v>
      </c>
    </row>
    <row r="379" spans="1:7" ht="60">
      <c r="A379" s="62" t="s">
        <v>14</v>
      </c>
      <c r="B379" s="177">
        <f>D379*C379</f>
        <v>1062.84</v>
      </c>
      <c r="C379" s="178">
        <v>1042</v>
      </c>
      <c r="D379" s="179">
        <v>1.02</v>
      </c>
      <c r="E379" s="62" t="s">
        <v>13</v>
      </c>
      <c r="F379" s="62">
        <v>1396</v>
      </c>
      <c r="G379" s="180">
        <f aca="true" t="shared" si="43" ref="G379:G386">B379/F379</f>
        <v>0.7613467048710602</v>
      </c>
    </row>
    <row r="380" spans="1:7" ht="15.75">
      <c r="A380" s="121" t="s">
        <v>15</v>
      </c>
      <c r="B380" s="177">
        <f aca="true" t="shared" si="44" ref="B380:B386">D380*C380</f>
        <v>448.06</v>
      </c>
      <c r="C380" s="178">
        <v>1042</v>
      </c>
      <c r="D380" s="181">
        <v>0.43</v>
      </c>
      <c r="E380" s="84" t="s">
        <v>11</v>
      </c>
      <c r="F380" s="84">
        <v>1</v>
      </c>
      <c r="G380" s="182">
        <f t="shared" si="43"/>
        <v>448.06</v>
      </c>
    </row>
    <row r="381" spans="1:7" ht="30">
      <c r="A381" s="8" t="s">
        <v>16</v>
      </c>
      <c r="B381" s="177">
        <f t="shared" si="44"/>
        <v>125.03999999999999</v>
      </c>
      <c r="C381" s="178">
        <v>1042</v>
      </c>
      <c r="D381" s="183">
        <v>0.12</v>
      </c>
      <c r="E381" s="62" t="s">
        <v>3</v>
      </c>
      <c r="F381" s="62">
        <v>600</v>
      </c>
      <c r="G381" s="184">
        <f t="shared" si="43"/>
        <v>0.20839999999999997</v>
      </c>
    </row>
    <row r="382" spans="1:7" ht="60">
      <c r="A382" s="8" t="s">
        <v>17</v>
      </c>
      <c r="B382" s="177">
        <f t="shared" si="44"/>
        <v>969.0600000000001</v>
      </c>
      <c r="C382" s="178">
        <v>1042</v>
      </c>
      <c r="D382" s="183">
        <v>0.93</v>
      </c>
      <c r="E382" s="62" t="s">
        <v>13</v>
      </c>
      <c r="F382" s="62">
        <v>1396</v>
      </c>
      <c r="G382" s="184">
        <f t="shared" si="43"/>
        <v>0.6941690544412608</v>
      </c>
    </row>
    <row r="383" spans="1:7" ht="30">
      <c r="A383" s="121" t="s">
        <v>18</v>
      </c>
      <c r="B383" s="177">
        <f t="shared" si="44"/>
        <v>2615.4199999999996</v>
      </c>
      <c r="C383" s="178">
        <v>1042</v>
      </c>
      <c r="D383" s="181">
        <v>2.51</v>
      </c>
      <c r="E383" s="84" t="s">
        <v>4</v>
      </c>
      <c r="F383" s="84">
        <v>1188</v>
      </c>
      <c r="G383" s="185">
        <f t="shared" si="43"/>
        <v>2.201531986531986</v>
      </c>
    </row>
    <row r="384" spans="1:7" ht="15.75">
      <c r="A384" s="128" t="s">
        <v>19</v>
      </c>
      <c r="B384" s="177">
        <f t="shared" si="44"/>
        <v>583.5200000000001</v>
      </c>
      <c r="C384" s="178">
        <v>1042</v>
      </c>
      <c r="D384" s="183">
        <v>0.56</v>
      </c>
      <c r="E384" s="62" t="s">
        <v>5</v>
      </c>
      <c r="F384" s="62">
        <v>35</v>
      </c>
      <c r="G384" s="184">
        <f t="shared" si="43"/>
        <v>16.672000000000004</v>
      </c>
    </row>
    <row r="385" spans="1:7" ht="15.75">
      <c r="A385" s="8" t="s">
        <v>20</v>
      </c>
      <c r="B385" s="177">
        <f t="shared" si="44"/>
        <v>229.24</v>
      </c>
      <c r="C385" s="178">
        <v>1042</v>
      </c>
      <c r="D385" s="183">
        <v>0.22</v>
      </c>
      <c r="E385" s="62" t="s">
        <v>5</v>
      </c>
      <c r="F385" s="62">
        <v>35</v>
      </c>
      <c r="G385" s="184">
        <f t="shared" si="43"/>
        <v>6.549714285714286</v>
      </c>
    </row>
    <row r="386" spans="1:7" ht="30">
      <c r="A386" s="129" t="s">
        <v>21</v>
      </c>
      <c r="B386" s="177">
        <f t="shared" si="44"/>
        <v>312.59999999999997</v>
      </c>
      <c r="C386" s="178">
        <v>1042</v>
      </c>
      <c r="D386" s="186">
        <v>0.3</v>
      </c>
      <c r="E386" s="88" t="s">
        <v>23</v>
      </c>
      <c r="F386" s="88">
        <v>223</v>
      </c>
      <c r="G386" s="187">
        <f t="shared" si="43"/>
        <v>1.401793721973094</v>
      </c>
    </row>
    <row r="387" spans="1:7" ht="15.75">
      <c r="A387" s="188" t="s">
        <v>37</v>
      </c>
      <c r="B387" s="177">
        <f>SUM(B379:B386)</f>
        <v>6345.780000000001</v>
      </c>
      <c r="C387" s="219"/>
      <c r="D387" s="190">
        <f>SUM(D379:D386)</f>
        <v>6.09</v>
      </c>
      <c r="E387" s="136"/>
      <c r="F387" s="136"/>
      <c r="G387" s="188"/>
    </row>
    <row r="388" spans="1:7" ht="15.75">
      <c r="A388" s="195" t="s">
        <v>39</v>
      </c>
      <c r="B388" s="196">
        <f>C388*D388</f>
        <v>1344.18</v>
      </c>
      <c r="C388" s="178">
        <v>1042</v>
      </c>
      <c r="D388" s="193">
        <v>1.29</v>
      </c>
      <c r="E388" s="191" t="s">
        <v>5</v>
      </c>
      <c r="F388" s="191">
        <v>35</v>
      </c>
      <c r="G388" s="194">
        <f>B388/F388</f>
        <v>38.405142857142856</v>
      </c>
    </row>
    <row r="389" spans="1:7" ht="15.75">
      <c r="A389" s="195" t="s">
        <v>38</v>
      </c>
      <c r="B389" s="196">
        <f>C389*D389</f>
        <v>67.73</v>
      </c>
      <c r="C389" s="178">
        <v>1042</v>
      </c>
      <c r="D389" s="197">
        <v>0.065</v>
      </c>
      <c r="E389" s="62" t="s">
        <v>41</v>
      </c>
      <c r="F389" s="195">
        <v>148.77</v>
      </c>
      <c r="G389" s="198">
        <f>B389/F389</f>
        <v>0.45526651878738994</v>
      </c>
    </row>
    <row r="390" spans="1:7" ht="15.75">
      <c r="A390" s="188" t="s">
        <v>40</v>
      </c>
      <c r="B390" s="177">
        <f>SUM(B387:B389)</f>
        <v>7757.6900000000005</v>
      </c>
      <c r="C390" s="199"/>
      <c r="D390" s="200">
        <f>SUM(D387:D389)</f>
        <v>7.445</v>
      </c>
      <c r="E390" s="136"/>
      <c r="F390" s="136"/>
      <c r="G390" s="188"/>
    </row>
    <row r="391" spans="1:7" ht="15.75">
      <c r="A391" s="98"/>
      <c r="B391" s="98"/>
      <c r="C391" s="98"/>
      <c r="D391" s="98"/>
      <c r="E391" s="98"/>
      <c r="F391" s="98"/>
      <c r="G391" s="98"/>
    </row>
    <row r="392" spans="1:7" ht="15.75">
      <c r="A392" s="281" t="s">
        <v>9</v>
      </c>
      <c r="B392" s="281"/>
      <c r="C392" s="281"/>
      <c r="D392" s="281"/>
      <c r="E392" s="281"/>
      <c r="F392" s="281"/>
      <c r="G392" s="281"/>
    </row>
    <row r="393" spans="1:7" ht="15.75">
      <c r="A393" s="281" t="s">
        <v>66</v>
      </c>
      <c r="B393" s="281"/>
      <c r="C393" s="281"/>
      <c r="D393" s="281"/>
      <c r="E393" s="281"/>
      <c r="F393" s="281"/>
      <c r="G393" s="281"/>
    </row>
    <row r="394" spans="1:7" ht="48" customHeight="1">
      <c r="A394" s="287" t="s">
        <v>0</v>
      </c>
      <c r="B394" s="287" t="s">
        <v>25</v>
      </c>
      <c r="C394" s="289" t="s">
        <v>158</v>
      </c>
      <c r="D394" s="290"/>
      <c r="E394" s="289" t="s">
        <v>10</v>
      </c>
      <c r="F394" s="291"/>
      <c r="G394" s="290"/>
    </row>
    <row r="395" spans="1:7" ht="75">
      <c r="A395" s="288"/>
      <c r="B395" s="288"/>
      <c r="C395" s="49" t="s">
        <v>160</v>
      </c>
      <c r="D395" s="49" t="s">
        <v>35</v>
      </c>
      <c r="E395" s="62" t="s">
        <v>8</v>
      </c>
      <c r="F395" s="110" t="s">
        <v>7</v>
      </c>
      <c r="G395" s="110" t="s">
        <v>24</v>
      </c>
    </row>
    <row r="396" spans="1:7" ht="60">
      <c r="A396" s="62" t="s">
        <v>14</v>
      </c>
      <c r="B396" s="177">
        <f>D396*C396</f>
        <v>1828.0400000000002</v>
      </c>
      <c r="C396" s="178">
        <v>1987</v>
      </c>
      <c r="D396" s="179">
        <v>0.92</v>
      </c>
      <c r="E396" s="62" t="s">
        <v>13</v>
      </c>
      <c r="F396" s="62">
        <v>2494</v>
      </c>
      <c r="G396" s="180">
        <f aca="true" t="shared" si="45" ref="G396:G405">B396/F396</f>
        <v>0.7329751403368084</v>
      </c>
    </row>
    <row r="397" spans="1:7" ht="15.75">
      <c r="A397" s="121" t="s">
        <v>15</v>
      </c>
      <c r="B397" s="177">
        <f aca="true" t="shared" si="46" ref="B397:B405">D397*C397</f>
        <v>854.41</v>
      </c>
      <c r="C397" s="178">
        <v>1987</v>
      </c>
      <c r="D397" s="181">
        <v>0.43</v>
      </c>
      <c r="E397" s="84" t="s">
        <v>11</v>
      </c>
      <c r="F397" s="84">
        <v>1</v>
      </c>
      <c r="G397" s="182">
        <f t="shared" si="45"/>
        <v>854.41</v>
      </c>
    </row>
    <row r="398" spans="1:7" ht="30">
      <c r="A398" s="8" t="s">
        <v>16</v>
      </c>
      <c r="B398" s="177">
        <f t="shared" si="46"/>
        <v>238.44</v>
      </c>
      <c r="C398" s="178">
        <v>1987</v>
      </c>
      <c r="D398" s="183">
        <v>0.12</v>
      </c>
      <c r="E398" s="62" t="s">
        <v>3</v>
      </c>
      <c r="F398" s="62">
        <v>1120</v>
      </c>
      <c r="G398" s="184">
        <f t="shared" si="45"/>
        <v>0.21289285714285713</v>
      </c>
    </row>
    <row r="399" spans="1:7" ht="60">
      <c r="A399" s="8" t="s">
        <v>17</v>
      </c>
      <c r="B399" s="177">
        <f t="shared" si="46"/>
        <v>1847.91</v>
      </c>
      <c r="C399" s="178">
        <v>1987</v>
      </c>
      <c r="D399" s="183">
        <v>0.93</v>
      </c>
      <c r="E399" s="62" t="s">
        <v>13</v>
      </c>
      <c r="F399" s="62">
        <v>2494</v>
      </c>
      <c r="G399" s="184">
        <f t="shared" si="45"/>
        <v>0.7409422614274258</v>
      </c>
    </row>
    <row r="400" spans="1:7" ht="30">
      <c r="A400" s="121" t="s">
        <v>18</v>
      </c>
      <c r="B400" s="177">
        <f t="shared" si="46"/>
        <v>4987.37</v>
      </c>
      <c r="C400" s="178">
        <v>1987</v>
      </c>
      <c r="D400" s="181">
        <v>2.51</v>
      </c>
      <c r="E400" s="84" t="s">
        <v>4</v>
      </c>
      <c r="F400" s="84">
        <v>1799</v>
      </c>
      <c r="G400" s="185">
        <f t="shared" si="45"/>
        <v>2.7723012784880487</v>
      </c>
    </row>
    <row r="401" spans="1:7" ht="15.75">
      <c r="A401" s="128" t="s">
        <v>19</v>
      </c>
      <c r="B401" s="177">
        <f t="shared" si="46"/>
        <v>1112.72</v>
      </c>
      <c r="C401" s="178">
        <v>1987</v>
      </c>
      <c r="D401" s="183">
        <v>0.56</v>
      </c>
      <c r="E401" s="62" t="s">
        <v>5</v>
      </c>
      <c r="F401" s="62">
        <v>101</v>
      </c>
      <c r="G401" s="184">
        <f t="shared" si="45"/>
        <v>11.017029702970298</v>
      </c>
    </row>
    <row r="402" spans="1:7" ht="15.75">
      <c r="A402" s="8" t="s">
        <v>20</v>
      </c>
      <c r="B402" s="177">
        <f t="shared" si="46"/>
        <v>437.14</v>
      </c>
      <c r="C402" s="178">
        <v>1987</v>
      </c>
      <c r="D402" s="183">
        <v>0.22</v>
      </c>
      <c r="E402" s="62" t="s">
        <v>5</v>
      </c>
      <c r="F402" s="62">
        <v>101</v>
      </c>
      <c r="G402" s="184">
        <f t="shared" si="45"/>
        <v>4.328118811881188</v>
      </c>
    </row>
    <row r="403" spans="1:7" ht="45">
      <c r="A403" s="129" t="s">
        <v>27</v>
      </c>
      <c r="B403" s="177">
        <f t="shared" si="46"/>
        <v>576.2299999999999</v>
      </c>
      <c r="C403" s="178">
        <v>1987</v>
      </c>
      <c r="D403" s="186">
        <v>0.29</v>
      </c>
      <c r="E403" s="88" t="s">
        <v>28</v>
      </c>
      <c r="F403" s="88">
        <v>1266</v>
      </c>
      <c r="G403" s="187">
        <f t="shared" si="45"/>
        <v>0.4551579778830963</v>
      </c>
    </row>
    <row r="404" spans="1:7" ht="30">
      <c r="A404" s="129" t="s">
        <v>21</v>
      </c>
      <c r="B404" s="177">
        <f t="shared" si="46"/>
        <v>198.70000000000002</v>
      </c>
      <c r="C404" s="178">
        <v>1987</v>
      </c>
      <c r="D404" s="186">
        <v>0.1</v>
      </c>
      <c r="E404" s="88" t="s">
        <v>23</v>
      </c>
      <c r="F404" s="88">
        <v>521</v>
      </c>
      <c r="G404" s="187">
        <f t="shared" si="45"/>
        <v>0.3813819577735125</v>
      </c>
    </row>
    <row r="405" spans="1:7" ht="30">
      <c r="A405" s="129" t="s">
        <v>167</v>
      </c>
      <c r="B405" s="177">
        <f t="shared" si="46"/>
        <v>198.70000000000002</v>
      </c>
      <c r="C405" s="178">
        <v>1987</v>
      </c>
      <c r="D405" s="186">
        <v>0.1</v>
      </c>
      <c r="E405" s="62" t="s">
        <v>3</v>
      </c>
      <c r="F405" s="88">
        <v>1120</v>
      </c>
      <c r="G405" s="187">
        <f t="shared" si="45"/>
        <v>0.1774107142857143</v>
      </c>
    </row>
    <row r="406" spans="1:7" ht="16.5" thickBot="1">
      <c r="A406" s="205" t="s">
        <v>37</v>
      </c>
      <c r="B406" s="206">
        <f>SUM(B396:B404)</f>
        <v>12080.96</v>
      </c>
      <c r="C406" s="207"/>
      <c r="D406" s="208">
        <f>SUM(D396:D405)</f>
        <v>6.18</v>
      </c>
      <c r="E406" s="202"/>
      <c r="F406" s="202"/>
      <c r="G406" s="209"/>
    </row>
    <row r="407" spans="1:7" ht="15.75">
      <c r="A407" s="191" t="s">
        <v>39</v>
      </c>
      <c r="B407" s="192">
        <f>C407*D407</f>
        <v>2563.23</v>
      </c>
      <c r="C407" s="178">
        <v>1987</v>
      </c>
      <c r="D407" s="193">
        <v>1.29</v>
      </c>
      <c r="E407" s="191" t="s">
        <v>5</v>
      </c>
      <c r="F407" s="191">
        <v>101</v>
      </c>
      <c r="G407" s="194">
        <f>B407/F407</f>
        <v>25.37851485148515</v>
      </c>
    </row>
    <row r="408" spans="1:7" ht="15.75">
      <c r="A408" s="195" t="s">
        <v>38</v>
      </c>
      <c r="B408" s="196">
        <f>C408*D408</f>
        <v>129.155</v>
      </c>
      <c r="C408" s="178">
        <v>1987</v>
      </c>
      <c r="D408" s="197">
        <v>0.065</v>
      </c>
      <c r="E408" s="62" t="s">
        <v>41</v>
      </c>
      <c r="F408" s="195">
        <v>804</v>
      </c>
      <c r="G408" s="198">
        <f>B408/F408</f>
        <v>0.1606405472636816</v>
      </c>
    </row>
    <row r="409" spans="1:7" ht="15.75">
      <c r="A409" s="188" t="s">
        <v>40</v>
      </c>
      <c r="B409" s="177">
        <f>SUM(B406:B408)</f>
        <v>14773.345</v>
      </c>
      <c r="C409" s="199"/>
      <c r="D409" s="200">
        <f>SUM(D406:D408)</f>
        <v>7.535</v>
      </c>
      <c r="E409" s="136"/>
      <c r="F409" s="136"/>
      <c r="G409" s="188"/>
    </row>
    <row r="410" spans="1:7" ht="15.75">
      <c r="A410" s="98"/>
      <c r="B410" s="98"/>
      <c r="C410" s="98"/>
      <c r="D410" s="98"/>
      <c r="E410" s="98"/>
      <c r="F410" s="98"/>
      <c r="G410" s="98"/>
    </row>
    <row r="411" spans="1:7" ht="15.75">
      <c r="A411" s="281" t="s">
        <v>9</v>
      </c>
      <c r="B411" s="281"/>
      <c r="C411" s="281"/>
      <c r="D411" s="281"/>
      <c r="E411" s="281"/>
      <c r="F411" s="281"/>
      <c r="G411" s="281"/>
    </row>
    <row r="412" spans="1:7" ht="15.75">
      <c r="A412" s="281" t="s">
        <v>67</v>
      </c>
      <c r="B412" s="281"/>
      <c r="C412" s="281"/>
      <c r="D412" s="281"/>
      <c r="E412" s="281"/>
      <c r="F412" s="281"/>
      <c r="G412" s="281"/>
    </row>
    <row r="413" spans="1:7" ht="45" customHeight="1">
      <c r="A413" s="287" t="s">
        <v>0</v>
      </c>
      <c r="B413" s="287" t="s">
        <v>25</v>
      </c>
      <c r="C413" s="289" t="s">
        <v>158</v>
      </c>
      <c r="D413" s="290"/>
      <c r="E413" s="289" t="s">
        <v>10</v>
      </c>
      <c r="F413" s="291"/>
      <c r="G413" s="290"/>
    </row>
    <row r="414" spans="1:7" ht="75">
      <c r="A414" s="288"/>
      <c r="B414" s="288"/>
      <c r="C414" s="49" t="s">
        <v>161</v>
      </c>
      <c r="D414" s="49" t="s">
        <v>35</v>
      </c>
      <c r="E414" s="62" t="s">
        <v>8</v>
      </c>
      <c r="F414" s="110" t="s">
        <v>7</v>
      </c>
      <c r="G414" s="110" t="s">
        <v>24</v>
      </c>
    </row>
    <row r="415" spans="1:7" ht="60">
      <c r="A415" s="62" t="s">
        <v>14</v>
      </c>
      <c r="B415" s="177">
        <f>D415*C415</f>
        <v>1995.1200000000001</v>
      </c>
      <c r="C415" s="178">
        <v>1956</v>
      </c>
      <c r="D415" s="179">
        <v>1.02</v>
      </c>
      <c r="E415" s="62" t="s">
        <v>13</v>
      </c>
      <c r="F415" s="62">
        <v>2283</v>
      </c>
      <c r="G415" s="180">
        <f aca="true" t="shared" si="47" ref="G415:G421">B415/F415</f>
        <v>0.8739027595269383</v>
      </c>
    </row>
    <row r="416" spans="1:7" ht="15.75">
      <c r="A416" s="121" t="s">
        <v>15</v>
      </c>
      <c r="B416" s="177">
        <f aca="true" t="shared" si="48" ref="B416:B421">D416*C416</f>
        <v>841.08</v>
      </c>
      <c r="C416" s="178">
        <v>1956</v>
      </c>
      <c r="D416" s="181">
        <v>0.43</v>
      </c>
      <c r="E416" s="84" t="s">
        <v>11</v>
      </c>
      <c r="F416" s="84">
        <v>1</v>
      </c>
      <c r="G416" s="182">
        <f t="shared" si="47"/>
        <v>841.08</v>
      </c>
    </row>
    <row r="417" spans="1:7" ht="30">
      <c r="A417" s="8" t="s">
        <v>16</v>
      </c>
      <c r="B417" s="177">
        <f t="shared" si="48"/>
        <v>234.72</v>
      </c>
      <c r="C417" s="178">
        <v>1956</v>
      </c>
      <c r="D417" s="183">
        <v>0.12</v>
      </c>
      <c r="E417" s="62" t="s">
        <v>3</v>
      </c>
      <c r="F417" s="62">
        <v>1260</v>
      </c>
      <c r="G417" s="184">
        <f t="shared" si="47"/>
        <v>0.18628571428571428</v>
      </c>
    </row>
    <row r="418" spans="1:7" ht="60">
      <c r="A418" s="8" t="s">
        <v>17</v>
      </c>
      <c r="B418" s="177">
        <f t="shared" si="48"/>
        <v>1819.0800000000002</v>
      </c>
      <c r="C418" s="178">
        <v>1956</v>
      </c>
      <c r="D418" s="183">
        <v>0.93</v>
      </c>
      <c r="E418" s="62" t="s">
        <v>13</v>
      </c>
      <c r="F418" s="62">
        <v>2283</v>
      </c>
      <c r="G418" s="184">
        <f t="shared" si="47"/>
        <v>0.7967936925098555</v>
      </c>
    </row>
    <row r="419" spans="1:7" ht="30">
      <c r="A419" s="121" t="s">
        <v>18</v>
      </c>
      <c r="B419" s="177">
        <f t="shared" si="48"/>
        <v>4909.5599999999995</v>
      </c>
      <c r="C419" s="178">
        <v>1956</v>
      </c>
      <c r="D419" s="181">
        <v>2.51</v>
      </c>
      <c r="E419" s="84" t="s">
        <v>4</v>
      </c>
      <c r="F419" s="223">
        <v>1858.4</v>
      </c>
      <c r="G419" s="185">
        <f t="shared" si="47"/>
        <v>2.6418209212225565</v>
      </c>
    </row>
    <row r="420" spans="1:7" ht="15.75">
      <c r="A420" s="128" t="s">
        <v>19</v>
      </c>
      <c r="B420" s="177">
        <f t="shared" si="48"/>
        <v>1114.9199999999998</v>
      </c>
      <c r="C420" s="178">
        <v>1956</v>
      </c>
      <c r="D420" s="183">
        <v>0.57</v>
      </c>
      <c r="E420" s="62" t="s">
        <v>5</v>
      </c>
      <c r="F420" s="62">
        <v>79</v>
      </c>
      <c r="G420" s="184">
        <f t="shared" si="47"/>
        <v>14.112911392405062</v>
      </c>
    </row>
    <row r="421" spans="1:7" ht="15.75">
      <c r="A421" s="8" t="s">
        <v>20</v>
      </c>
      <c r="B421" s="177">
        <f t="shared" si="48"/>
        <v>430.32</v>
      </c>
      <c r="C421" s="178">
        <v>1956</v>
      </c>
      <c r="D421" s="183">
        <v>0.22</v>
      </c>
      <c r="E421" s="62" t="s">
        <v>5</v>
      </c>
      <c r="F421" s="62">
        <v>79</v>
      </c>
      <c r="G421" s="184">
        <f t="shared" si="47"/>
        <v>5.447088607594937</v>
      </c>
    </row>
    <row r="422" spans="1:7" ht="16.5" thickBot="1">
      <c r="A422" s="205" t="s">
        <v>37</v>
      </c>
      <c r="B422" s="206">
        <f>SUM(B415:B421)</f>
        <v>11344.8</v>
      </c>
      <c r="C422" s="207"/>
      <c r="D422" s="208">
        <f>SUM(D415:D421)</f>
        <v>5.8</v>
      </c>
      <c r="E422" s="202"/>
      <c r="F422" s="202"/>
      <c r="G422" s="209"/>
    </row>
    <row r="423" spans="1:7" ht="15.75">
      <c r="A423" s="191" t="s">
        <v>39</v>
      </c>
      <c r="B423" s="192">
        <f>C423*D423</f>
        <v>2523.2400000000002</v>
      </c>
      <c r="C423" s="178">
        <v>1956</v>
      </c>
      <c r="D423" s="193">
        <v>1.29</v>
      </c>
      <c r="E423" s="191" t="s">
        <v>5</v>
      </c>
      <c r="F423" s="191">
        <v>79</v>
      </c>
      <c r="G423" s="194">
        <f>B423/F423</f>
        <v>31.939746835443042</v>
      </c>
    </row>
    <row r="424" spans="1:7" ht="15.75">
      <c r="A424" s="195" t="s">
        <v>38</v>
      </c>
      <c r="B424" s="196">
        <f>C424*D424</f>
        <v>127.14</v>
      </c>
      <c r="C424" s="178">
        <v>1956</v>
      </c>
      <c r="D424" s="197">
        <v>0.065</v>
      </c>
      <c r="E424" s="62" t="s">
        <v>41</v>
      </c>
      <c r="F424" s="195">
        <v>241.1</v>
      </c>
      <c r="G424" s="198">
        <f>B424/F424</f>
        <v>0.5273330568228951</v>
      </c>
    </row>
    <row r="425" spans="1:7" ht="15.75">
      <c r="A425" s="188" t="s">
        <v>40</v>
      </c>
      <c r="B425" s="177">
        <f>SUM(B422:B424)</f>
        <v>13995.179999999998</v>
      </c>
      <c r="C425" s="199"/>
      <c r="D425" s="200">
        <f>SUM(D422:D424)</f>
        <v>7.155</v>
      </c>
      <c r="E425" s="136"/>
      <c r="F425" s="136"/>
      <c r="G425" s="188"/>
    </row>
    <row r="426" spans="1:7" ht="15.75">
      <c r="A426" s="98"/>
      <c r="B426" s="98"/>
      <c r="C426" s="98"/>
      <c r="D426" s="98"/>
      <c r="E426" s="98"/>
      <c r="F426" s="98"/>
      <c r="G426" s="98"/>
    </row>
    <row r="427" spans="1:7" ht="15.75">
      <c r="A427" s="281" t="s">
        <v>9</v>
      </c>
      <c r="B427" s="281"/>
      <c r="C427" s="281"/>
      <c r="D427" s="281"/>
      <c r="E427" s="281"/>
      <c r="F427" s="281"/>
      <c r="G427" s="281"/>
    </row>
    <row r="428" spans="1:7" ht="15.75">
      <c r="A428" s="281" t="s">
        <v>68</v>
      </c>
      <c r="B428" s="281"/>
      <c r="C428" s="281"/>
      <c r="D428" s="281"/>
      <c r="E428" s="281"/>
      <c r="F428" s="281"/>
      <c r="G428" s="281"/>
    </row>
    <row r="429" spans="1:7" ht="48.75" customHeight="1">
      <c r="A429" s="297" t="s">
        <v>0</v>
      </c>
      <c r="B429" s="297" t="s">
        <v>25</v>
      </c>
      <c r="C429" s="241" t="s">
        <v>163</v>
      </c>
      <c r="D429" s="242"/>
      <c r="E429" s="241" t="s">
        <v>10</v>
      </c>
      <c r="F429" s="243"/>
      <c r="G429" s="242"/>
    </row>
    <row r="430" spans="1:7" ht="75">
      <c r="A430" s="269"/>
      <c r="B430" s="269"/>
      <c r="C430" s="225" t="s">
        <v>160</v>
      </c>
      <c r="D430" s="225" t="s">
        <v>35</v>
      </c>
      <c r="E430" s="50" t="s">
        <v>8</v>
      </c>
      <c r="F430" s="111" t="s">
        <v>7</v>
      </c>
      <c r="G430" s="111" t="s">
        <v>24</v>
      </c>
    </row>
    <row r="431" spans="1:7" ht="60">
      <c r="A431" s="50" t="s">
        <v>14</v>
      </c>
      <c r="B431" s="226">
        <f>D431*C431</f>
        <v>1462.68</v>
      </c>
      <c r="C431" s="227">
        <v>1434</v>
      </c>
      <c r="D431" s="228">
        <v>1.02</v>
      </c>
      <c r="E431" s="50" t="s">
        <v>13</v>
      </c>
      <c r="F431" s="50">
        <v>893</v>
      </c>
      <c r="G431" s="229">
        <f aca="true" t="shared" si="49" ref="G431:G437">B431/F431</f>
        <v>1.6379395296752521</v>
      </c>
    </row>
    <row r="432" spans="1:7" ht="15.75">
      <c r="A432" s="230" t="s">
        <v>15</v>
      </c>
      <c r="B432" s="226">
        <f aca="true" t="shared" si="50" ref="B432:B437">D432*C432</f>
        <v>616.62</v>
      </c>
      <c r="C432" s="227">
        <v>1434</v>
      </c>
      <c r="D432" s="231">
        <v>0.43</v>
      </c>
      <c r="E432" s="63" t="s">
        <v>11</v>
      </c>
      <c r="F432" s="63">
        <v>1</v>
      </c>
      <c r="G432" s="232">
        <f t="shared" si="49"/>
        <v>616.62</v>
      </c>
    </row>
    <row r="433" spans="1:7" ht="30">
      <c r="A433" s="224" t="s">
        <v>16</v>
      </c>
      <c r="B433" s="226">
        <f t="shared" si="50"/>
        <v>172.07999999999998</v>
      </c>
      <c r="C433" s="227">
        <v>1434</v>
      </c>
      <c r="D433" s="233">
        <v>0.12</v>
      </c>
      <c r="E433" s="50" t="s">
        <v>3</v>
      </c>
      <c r="F433" s="50">
        <v>102</v>
      </c>
      <c r="G433" s="234">
        <f t="shared" si="49"/>
        <v>1.6870588235294115</v>
      </c>
    </row>
    <row r="434" spans="1:7" ht="60">
      <c r="A434" s="224" t="s">
        <v>17</v>
      </c>
      <c r="B434" s="226">
        <f t="shared" si="50"/>
        <v>1333.6200000000001</v>
      </c>
      <c r="C434" s="227">
        <v>1434</v>
      </c>
      <c r="D434" s="233">
        <v>0.93</v>
      </c>
      <c r="E434" s="50" t="s">
        <v>13</v>
      </c>
      <c r="F434" s="50">
        <v>893</v>
      </c>
      <c r="G434" s="234">
        <f t="shared" si="49"/>
        <v>1.4934154535274358</v>
      </c>
    </row>
    <row r="435" spans="1:7" ht="30">
      <c r="A435" s="230" t="s">
        <v>18</v>
      </c>
      <c r="B435" s="226">
        <f t="shared" si="50"/>
        <v>3599.3399999999997</v>
      </c>
      <c r="C435" s="227">
        <v>1434</v>
      </c>
      <c r="D435" s="231">
        <v>2.51</v>
      </c>
      <c r="E435" s="63" t="s">
        <v>4</v>
      </c>
      <c r="F435" s="235">
        <v>1548.5</v>
      </c>
      <c r="G435" s="236">
        <f t="shared" si="49"/>
        <v>2.324404262189215</v>
      </c>
    </row>
    <row r="436" spans="1:7" ht="15.75">
      <c r="A436" s="237" t="s">
        <v>19</v>
      </c>
      <c r="B436" s="226">
        <f t="shared" si="50"/>
        <v>817.3799999999999</v>
      </c>
      <c r="C436" s="227">
        <v>1434</v>
      </c>
      <c r="D436" s="233">
        <v>0.57</v>
      </c>
      <c r="E436" s="50" t="s">
        <v>5</v>
      </c>
      <c r="F436" s="50">
        <v>52</v>
      </c>
      <c r="G436" s="234">
        <f t="shared" si="49"/>
        <v>15.718846153846151</v>
      </c>
    </row>
    <row r="437" spans="1:7" ht="15.75">
      <c r="A437" s="224" t="s">
        <v>20</v>
      </c>
      <c r="B437" s="226">
        <f t="shared" si="50"/>
        <v>315.48</v>
      </c>
      <c r="C437" s="227">
        <v>1434</v>
      </c>
      <c r="D437" s="233">
        <v>0.22</v>
      </c>
      <c r="E437" s="50" t="s">
        <v>5</v>
      </c>
      <c r="F437" s="50">
        <v>52</v>
      </c>
      <c r="G437" s="234">
        <f t="shared" si="49"/>
        <v>6.066923076923077</v>
      </c>
    </row>
    <row r="438" spans="1:7" ht="15.75">
      <c r="A438" s="133" t="s">
        <v>37</v>
      </c>
      <c r="B438" s="226">
        <f>SUM(B431:B437)</f>
        <v>8317.2</v>
      </c>
      <c r="C438" s="238"/>
      <c r="D438" s="239">
        <f>SUM(D431:D437)</f>
        <v>5.8</v>
      </c>
      <c r="E438" s="137"/>
      <c r="F438" s="137"/>
      <c r="G438" s="133"/>
    </row>
    <row r="439" spans="1:7" ht="15.75">
      <c r="A439" s="138" t="s">
        <v>39</v>
      </c>
      <c r="B439" s="240">
        <f>C439*D439</f>
        <v>1849.8600000000001</v>
      </c>
      <c r="C439" s="244">
        <v>1434</v>
      </c>
      <c r="D439" s="245">
        <v>1.29</v>
      </c>
      <c r="E439" s="138" t="s">
        <v>5</v>
      </c>
      <c r="F439" s="138">
        <v>52</v>
      </c>
      <c r="G439" s="246">
        <f>B439/F439</f>
        <v>35.57423076923077</v>
      </c>
    </row>
    <row r="440" spans="1:7" ht="15.75">
      <c r="A440" s="144" t="s">
        <v>38</v>
      </c>
      <c r="B440" s="247">
        <f>C440*D440</f>
        <v>93.21000000000001</v>
      </c>
      <c r="C440" s="227">
        <v>1434</v>
      </c>
      <c r="D440" s="248">
        <v>0.065</v>
      </c>
      <c r="E440" s="50" t="s">
        <v>41</v>
      </c>
      <c r="F440" s="144">
        <v>92.34</v>
      </c>
      <c r="G440" s="249">
        <f>B440/F440</f>
        <v>1.0094217024041585</v>
      </c>
    </row>
    <row r="441" spans="1:7" ht="15.75">
      <c r="A441" s="133" t="s">
        <v>40</v>
      </c>
      <c r="B441" s="226">
        <f>SUM(B438:B440)</f>
        <v>10260.27</v>
      </c>
      <c r="C441" s="250"/>
      <c r="D441" s="239">
        <f>SUM(D438:D440)</f>
        <v>7.155</v>
      </c>
      <c r="E441" s="137"/>
      <c r="F441" s="137"/>
      <c r="G441" s="133"/>
    </row>
    <row r="442" spans="1:7" ht="15.75">
      <c r="A442" s="98"/>
      <c r="B442" s="98"/>
      <c r="C442" s="98"/>
      <c r="D442" s="98"/>
      <c r="E442" s="98"/>
      <c r="F442" s="98"/>
      <c r="G442" s="98"/>
    </row>
    <row r="443" spans="1:7" ht="15.75">
      <c r="A443" s="281" t="s">
        <v>9</v>
      </c>
      <c r="B443" s="281"/>
      <c r="C443" s="281"/>
      <c r="D443" s="281"/>
      <c r="E443" s="281"/>
      <c r="F443" s="281"/>
      <c r="G443" s="281"/>
    </row>
    <row r="444" spans="1:7" ht="15.75">
      <c r="A444" s="281" t="s">
        <v>69</v>
      </c>
      <c r="B444" s="281"/>
      <c r="C444" s="281"/>
      <c r="D444" s="281"/>
      <c r="E444" s="281"/>
      <c r="F444" s="281"/>
      <c r="G444" s="281"/>
    </row>
    <row r="445" spans="1:7" ht="49.5" customHeight="1">
      <c r="A445" s="287" t="s">
        <v>0</v>
      </c>
      <c r="B445" s="287" t="s">
        <v>25</v>
      </c>
      <c r="C445" s="289" t="s">
        <v>158</v>
      </c>
      <c r="D445" s="290"/>
      <c r="E445" s="289" t="s">
        <v>10</v>
      </c>
      <c r="F445" s="291"/>
      <c r="G445" s="290"/>
    </row>
    <row r="446" spans="1:7" ht="75">
      <c r="A446" s="288"/>
      <c r="B446" s="288"/>
      <c r="C446" s="49" t="s">
        <v>161</v>
      </c>
      <c r="D446" s="49" t="s">
        <v>35</v>
      </c>
      <c r="E446" s="62" t="s">
        <v>8</v>
      </c>
      <c r="F446" s="110" t="s">
        <v>7</v>
      </c>
      <c r="G446" s="110" t="s">
        <v>24</v>
      </c>
    </row>
    <row r="447" spans="1:7" ht="60">
      <c r="A447" s="62" t="s">
        <v>14</v>
      </c>
      <c r="B447" s="177">
        <f>D447*C447</f>
        <v>1407.6000000000001</v>
      </c>
      <c r="C447" s="178">
        <v>1380</v>
      </c>
      <c r="D447" s="179">
        <v>1.02</v>
      </c>
      <c r="E447" s="62" t="s">
        <v>13</v>
      </c>
      <c r="F447" s="62">
        <v>893</v>
      </c>
      <c r="G447" s="180">
        <f aca="true" t="shared" si="51" ref="G447:G453">B447/F447</f>
        <v>1.576259798432251</v>
      </c>
    </row>
    <row r="448" spans="1:7" ht="15.75">
      <c r="A448" s="121" t="s">
        <v>15</v>
      </c>
      <c r="B448" s="177">
        <f aca="true" t="shared" si="52" ref="B448:B453">D448*C448</f>
        <v>593.4</v>
      </c>
      <c r="C448" s="178">
        <v>1380</v>
      </c>
      <c r="D448" s="181">
        <v>0.43</v>
      </c>
      <c r="E448" s="84" t="s">
        <v>11</v>
      </c>
      <c r="F448" s="84">
        <v>1</v>
      </c>
      <c r="G448" s="182">
        <f t="shared" si="51"/>
        <v>593.4</v>
      </c>
    </row>
    <row r="449" spans="1:7" ht="30">
      <c r="A449" s="8" t="s">
        <v>16</v>
      </c>
      <c r="B449" s="177">
        <f t="shared" si="52"/>
        <v>165.6</v>
      </c>
      <c r="C449" s="178">
        <v>1380</v>
      </c>
      <c r="D449" s="183">
        <v>0.12</v>
      </c>
      <c r="E449" s="62" t="s">
        <v>3</v>
      </c>
      <c r="F449" s="62">
        <v>210</v>
      </c>
      <c r="G449" s="184">
        <f t="shared" si="51"/>
        <v>0.7885714285714286</v>
      </c>
    </row>
    <row r="450" spans="1:7" ht="60">
      <c r="A450" s="8" t="s">
        <v>17</v>
      </c>
      <c r="B450" s="177">
        <f t="shared" si="52"/>
        <v>1283.4</v>
      </c>
      <c r="C450" s="178">
        <v>1380</v>
      </c>
      <c r="D450" s="183">
        <v>0.93</v>
      </c>
      <c r="E450" s="62" t="s">
        <v>13</v>
      </c>
      <c r="F450" s="62">
        <v>893</v>
      </c>
      <c r="G450" s="184">
        <f t="shared" si="51"/>
        <v>1.4371780515117583</v>
      </c>
    </row>
    <row r="451" spans="1:7" ht="30">
      <c r="A451" s="121" t="s">
        <v>18</v>
      </c>
      <c r="B451" s="177">
        <f t="shared" si="52"/>
        <v>3463.7999999999997</v>
      </c>
      <c r="C451" s="178">
        <v>1380</v>
      </c>
      <c r="D451" s="181">
        <v>2.51</v>
      </c>
      <c r="E451" s="84" t="s">
        <v>4</v>
      </c>
      <c r="F451" s="223">
        <v>1060</v>
      </c>
      <c r="G451" s="185">
        <f t="shared" si="51"/>
        <v>3.2677358490566033</v>
      </c>
    </row>
    <row r="452" spans="1:7" ht="15.75">
      <c r="A452" s="128" t="s">
        <v>19</v>
      </c>
      <c r="B452" s="177">
        <f t="shared" si="52"/>
        <v>786.5999999999999</v>
      </c>
      <c r="C452" s="178">
        <v>1380</v>
      </c>
      <c r="D452" s="183">
        <v>0.57</v>
      </c>
      <c r="E452" s="62" t="s">
        <v>5</v>
      </c>
      <c r="F452" s="62">
        <v>48</v>
      </c>
      <c r="G452" s="184">
        <f t="shared" si="51"/>
        <v>16.3875</v>
      </c>
    </row>
    <row r="453" spans="1:7" ht="15.75">
      <c r="A453" s="8" t="s">
        <v>20</v>
      </c>
      <c r="B453" s="177">
        <f t="shared" si="52"/>
        <v>303.6</v>
      </c>
      <c r="C453" s="178">
        <v>1380</v>
      </c>
      <c r="D453" s="183">
        <v>0.22</v>
      </c>
      <c r="E453" s="62" t="s">
        <v>5</v>
      </c>
      <c r="F453" s="62">
        <v>48</v>
      </c>
      <c r="G453" s="184">
        <f t="shared" si="51"/>
        <v>6.325</v>
      </c>
    </row>
    <row r="454" spans="1:7" ht="15.75">
      <c r="A454" s="188" t="s">
        <v>37</v>
      </c>
      <c r="B454" s="177">
        <f>SUM(B447:B453)</f>
        <v>8004</v>
      </c>
      <c r="C454" s="189"/>
      <c r="D454" s="190">
        <f>SUM(D447:D453)</f>
        <v>5.8</v>
      </c>
      <c r="E454" s="136"/>
      <c r="F454" s="136"/>
      <c r="G454" s="188"/>
    </row>
    <row r="455" spans="1:7" ht="15.75">
      <c r="A455" s="191" t="s">
        <v>39</v>
      </c>
      <c r="B455" s="192">
        <f>C455*D455</f>
        <v>1780.2</v>
      </c>
      <c r="C455" s="215">
        <v>1380</v>
      </c>
      <c r="D455" s="193">
        <v>1.29</v>
      </c>
      <c r="E455" s="191" t="s">
        <v>5</v>
      </c>
      <c r="F455" s="191">
        <v>48</v>
      </c>
      <c r="G455" s="194">
        <f>B455/F455</f>
        <v>37.0875</v>
      </c>
    </row>
    <row r="456" spans="1:7" ht="15.75">
      <c r="A456" s="195" t="s">
        <v>38</v>
      </c>
      <c r="B456" s="196">
        <f>C456*D456</f>
        <v>89.7</v>
      </c>
      <c r="C456" s="178">
        <v>1380</v>
      </c>
      <c r="D456" s="197">
        <v>0.065</v>
      </c>
      <c r="E456" s="62" t="s">
        <v>41</v>
      </c>
      <c r="F456" s="195">
        <v>92.34</v>
      </c>
      <c r="G456" s="198">
        <f>B456/F456</f>
        <v>0.9714100064977258</v>
      </c>
    </row>
    <row r="457" spans="1:7" ht="15.75">
      <c r="A457" s="188" t="s">
        <v>40</v>
      </c>
      <c r="B457" s="177">
        <f>SUM(B454:B456)</f>
        <v>9873.900000000001</v>
      </c>
      <c r="C457" s="199"/>
      <c r="D457" s="200">
        <f>SUM(D454:D456)</f>
        <v>7.155</v>
      </c>
      <c r="E457" s="136"/>
      <c r="F457" s="136"/>
      <c r="G457" s="188"/>
    </row>
    <row r="458" spans="1:7" ht="15.75">
      <c r="A458" s="98"/>
      <c r="B458" s="98"/>
      <c r="C458" s="98"/>
      <c r="D458" s="98"/>
      <c r="E458" s="98"/>
      <c r="F458" s="98"/>
      <c r="G458" s="98"/>
    </row>
    <row r="459" spans="1:7" ht="15.75">
      <c r="A459" s="281" t="s">
        <v>9</v>
      </c>
      <c r="B459" s="281"/>
      <c r="C459" s="281"/>
      <c r="D459" s="281"/>
      <c r="E459" s="281"/>
      <c r="F459" s="281"/>
      <c r="G459" s="281"/>
    </row>
    <row r="460" spans="1:7" ht="15.75">
      <c r="A460" s="281" t="s">
        <v>70</v>
      </c>
      <c r="B460" s="281"/>
      <c r="C460" s="281"/>
      <c r="D460" s="281"/>
      <c r="E460" s="281"/>
      <c r="F460" s="281"/>
      <c r="G460" s="281"/>
    </row>
    <row r="461" spans="1:7" ht="44.25" customHeight="1">
      <c r="A461" s="287" t="s">
        <v>0</v>
      </c>
      <c r="B461" s="287" t="s">
        <v>25</v>
      </c>
      <c r="C461" s="289" t="s">
        <v>30</v>
      </c>
      <c r="D461" s="290"/>
      <c r="E461" s="289" t="s">
        <v>10</v>
      </c>
      <c r="F461" s="291"/>
      <c r="G461" s="290"/>
    </row>
    <row r="462" spans="1:7" ht="90">
      <c r="A462" s="288"/>
      <c r="B462" s="288"/>
      <c r="C462" s="49" t="s">
        <v>6</v>
      </c>
      <c r="D462" s="49" t="s">
        <v>2</v>
      </c>
      <c r="E462" s="62" t="s">
        <v>8</v>
      </c>
      <c r="F462" s="110" t="s">
        <v>7</v>
      </c>
      <c r="G462" s="110" t="s">
        <v>24</v>
      </c>
    </row>
    <row r="463" spans="1:7" ht="60">
      <c r="A463" s="62" t="s">
        <v>14</v>
      </c>
      <c r="B463" s="177">
        <f>D463*C463</f>
        <v>534.99</v>
      </c>
      <c r="C463" s="178">
        <v>524.5</v>
      </c>
      <c r="D463" s="179">
        <v>1.02</v>
      </c>
      <c r="E463" s="62" t="s">
        <v>13</v>
      </c>
      <c r="F463" s="62">
        <v>450</v>
      </c>
      <c r="G463" s="180">
        <f aca="true" t="shared" si="53" ref="G463:G469">B463/F463</f>
        <v>1.1888666666666667</v>
      </c>
    </row>
    <row r="464" spans="1:7" ht="15.75">
      <c r="A464" s="121" t="s">
        <v>15</v>
      </c>
      <c r="B464" s="177">
        <f aca="true" t="shared" si="54" ref="B464:B469">D464*C464</f>
        <v>225.535</v>
      </c>
      <c r="C464" s="178">
        <v>524.5</v>
      </c>
      <c r="D464" s="181">
        <v>0.43</v>
      </c>
      <c r="E464" s="84" t="s">
        <v>11</v>
      </c>
      <c r="F464" s="84">
        <v>1</v>
      </c>
      <c r="G464" s="182">
        <f t="shared" si="53"/>
        <v>225.535</v>
      </c>
    </row>
    <row r="465" spans="1:7" ht="30">
      <c r="A465" s="8" t="s">
        <v>16</v>
      </c>
      <c r="B465" s="177">
        <f t="shared" si="54"/>
        <v>62.94</v>
      </c>
      <c r="C465" s="178">
        <v>524.5</v>
      </c>
      <c r="D465" s="183">
        <v>0.12</v>
      </c>
      <c r="E465" s="62" t="s">
        <v>3</v>
      </c>
      <c r="F465" s="62">
        <v>60</v>
      </c>
      <c r="G465" s="184">
        <f t="shared" si="53"/>
        <v>1.049</v>
      </c>
    </row>
    <row r="466" spans="1:7" ht="60">
      <c r="A466" s="8" t="s">
        <v>17</v>
      </c>
      <c r="B466" s="177">
        <f t="shared" si="54"/>
        <v>487.785</v>
      </c>
      <c r="C466" s="178">
        <v>524.5</v>
      </c>
      <c r="D466" s="183">
        <v>0.93</v>
      </c>
      <c r="E466" s="62" t="s">
        <v>13</v>
      </c>
      <c r="F466" s="62">
        <v>450</v>
      </c>
      <c r="G466" s="184">
        <f t="shared" si="53"/>
        <v>1.0839666666666667</v>
      </c>
    </row>
    <row r="467" spans="1:7" ht="30">
      <c r="A467" s="121" t="s">
        <v>18</v>
      </c>
      <c r="B467" s="177">
        <f t="shared" si="54"/>
        <v>1316.495</v>
      </c>
      <c r="C467" s="178">
        <v>524.5</v>
      </c>
      <c r="D467" s="181">
        <v>2.51</v>
      </c>
      <c r="E467" s="84" t="s">
        <v>4</v>
      </c>
      <c r="F467" s="223">
        <v>642</v>
      </c>
      <c r="G467" s="185">
        <f t="shared" si="53"/>
        <v>2.0506152647975076</v>
      </c>
    </row>
    <row r="468" spans="1:7" ht="15.75">
      <c r="A468" s="128" t="s">
        <v>19</v>
      </c>
      <c r="B468" s="177">
        <f t="shared" si="54"/>
        <v>293.72</v>
      </c>
      <c r="C468" s="178">
        <v>524.5</v>
      </c>
      <c r="D468" s="183">
        <v>0.56</v>
      </c>
      <c r="E468" s="62" t="s">
        <v>5</v>
      </c>
      <c r="F468" s="62">
        <v>11</v>
      </c>
      <c r="G468" s="184">
        <f t="shared" si="53"/>
        <v>26.701818181818183</v>
      </c>
    </row>
    <row r="469" spans="1:7" ht="15.75">
      <c r="A469" s="8" t="s">
        <v>20</v>
      </c>
      <c r="B469" s="177">
        <f t="shared" si="54"/>
        <v>115.39</v>
      </c>
      <c r="C469" s="178">
        <v>524.5</v>
      </c>
      <c r="D469" s="183">
        <v>0.22</v>
      </c>
      <c r="E469" s="62" t="s">
        <v>5</v>
      </c>
      <c r="F469" s="62">
        <v>11</v>
      </c>
      <c r="G469" s="184">
        <f t="shared" si="53"/>
        <v>10.49</v>
      </c>
    </row>
    <row r="470" spans="1:7" ht="16.5" thickBot="1">
      <c r="A470" s="205" t="s">
        <v>37</v>
      </c>
      <c r="B470" s="206">
        <f>SUM(B463:B469)</f>
        <v>3036.855</v>
      </c>
      <c r="C470" s="207"/>
      <c r="D470" s="208">
        <f>SUM(D463:D469)</f>
        <v>5.79</v>
      </c>
      <c r="E470" s="202"/>
      <c r="F470" s="202"/>
      <c r="G470" s="209"/>
    </row>
    <row r="471" spans="1:7" ht="15.75">
      <c r="A471" s="191" t="s">
        <v>39</v>
      </c>
      <c r="B471" s="192">
        <f>C471*D471</f>
        <v>676.605</v>
      </c>
      <c r="C471" s="178">
        <v>524.5</v>
      </c>
      <c r="D471" s="193">
        <v>1.29</v>
      </c>
      <c r="E471" s="191" t="s">
        <v>5</v>
      </c>
      <c r="F471" s="191">
        <v>11</v>
      </c>
      <c r="G471" s="194">
        <f>B471/F471</f>
        <v>61.50954545454545</v>
      </c>
    </row>
    <row r="472" spans="1:7" ht="15.75">
      <c r="A472" s="195" t="s">
        <v>38</v>
      </c>
      <c r="B472" s="196">
        <f>C472*D472</f>
        <v>34.0925</v>
      </c>
      <c r="C472" s="178">
        <v>524.5</v>
      </c>
      <c r="D472" s="197">
        <v>0.065</v>
      </c>
      <c r="E472" s="62" t="s">
        <v>41</v>
      </c>
      <c r="F472" s="195">
        <v>41.04</v>
      </c>
      <c r="G472" s="198">
        <f>B472/F472</f>
        <v>0.8307139376218324</v>
      </c>
    </row>
    <row r="473" spans="1:7" ht="15.75">
      <c r="A473" s="188" t="s">
        <v>40</v>
      </c>
      <c r="B473" s="177">
        <f>SUM(B470:B472)</f>
        <v>3747.5525000000002</v>
      </c>
      <c r="C473" s="199"/>
      <c r="D473" s="200">
        <f>SUM(D470:D472)</f>
        <v>7.1450000000000005</v>
      </c>
      <c r="E473" s="136"/>
      <c r="F473" s="136"/>
      <c r="G473" s="188"/>
    </row>
    <row r="474" spans="1:7" ht="15.75">
      <c r="A474" s="98"/>
      <c r="B474" s="98"/>
      <c r="C474" s="98"/>
      <c r="D474" s="98"/>
      <c r="E474" s="98"/>
      <c r="F474" s="98"/>
      <c r="G474" s="98"/>
    </row>
    <row r="475" spans="1:7" ht="15.75">
      <c r="A475" s="281" t="s">
        <v>9</v>
      </c>
      <c r="B475" s="281"/>
      <c r="C475" s="281"/>
      <c r="D475" s="281"/>
      <c r="E475" s="281"/>
      <c r="F475" s="281"/>
      <c r="G475" s="281"/>
    </row>
    <row r="476" spans="1:7" ht="15.75">
      <c r="A476" s="281" t="s">
        <v>71</v>
      </c>
      <c r="B476" s="281"/>
      <c r="C476" s="281"/>
      <c r="D476" s="281"/>
      <c r="E476" s="281"/>
      <c r="F476" s="281"/>
      <c r="G476" s="281"/>
    </row>
    <row r="477" spans="1:7" ht="47.25" customHeight="1">
      <c r="A477" s="287" t="s">
        <v>0</v>
      </c>
      <c r="B477" s="287" t="s">
        <v>25</v>
      </c>
      <c r="C477" s="289" t="s">
        <v>158</v>
      </c>
      <c r="D477" s="290"/>
      <c r="E477" s="289" t="s">
        <v>10</v>
      </c>
      <c r="F477" s="291"/>
      <c r="G477" s="290"/>
    </row>
    <row r="478" spans="1:7" ht="75">
      <c r="A478" s="288"/>
      <c r="B478" s="288"/>
      <c r="C478" s="49" t="s">
        <v>160</v>
      </c>
      <c r="D478" s="49" t="s">
        <v>35</v>
      </c>
      <c r="E478" s="62" t="s">
        <v>8</v>
      </c>
      <c r="F478" s="110" t="s">
        <v>7</v>
      </c>
      <c r="G478" s="110" t="s">
        <v>24</v>
      </c>
    </row>
    <row r="479" spans="1:7" ht="60">
      <c r="A479" s="62" t="s">
        <v>14</v>
      </c>
      <c r="B479" s="177">
        <f>D479*C479</f>
        <v>1520.424</v>
      </c>
      <c r="C479" s="178">
        <v>1407.8</v>
      </c>
      <c r="D479" s="179">
        <v>1.08</v>
      </c>
      <c r="E479" s="62" t="s">
        <v>13</v>
      </c>
      <c r="F479" s="62">
        <v>593</v>
      </c>
      <c r="G479" s="180">
        <f aca="true" t="shared" si="55" ref="G479:G485">B479/F479</f>
        <v>2.5639527824620574</v>
      </c>
    </row>
    <row r="480" spans="1:7" ht="15.75">
      <c r="A480" s="121" t="s">
        <v>15</v>
      </c>
      <c r="B480" s="177">
        <f aca="true" t="shared" si="56" ref="B480:B485">D480*C480</f>
        <v>647.588</v>
      </c>
      <c r="C480" s="178">
        <v>1407.8</v>
      </c>
      <c r="D480" s="181">
        <v>0.46</v>
      </c>
      <c r="E480" s="84" t="s">
        <v>11</v>
      </c>
      <c r="F480" s="84">
        <v>1</v>
      </c>
      <c r="G480" s="182">
        <f t="shared" si="55"/>
        <v>647.588</v>
      </c>
    </row>
    <row r="481" spans="1:7" ht="30">
      <c r="A481" s="8" t="s">
        <v>16</v>
      </c>
      <c r="B481" s="177">
        <f t="shared" si="56"/>
        <v>183.014</v>
      </c>
      <c r="C481" s="178">
        <v>1407.8</v>
      </c>
      <c r="D481" s="183">
        <v>0.13</v>
      </c>
      <c r="E481" s="62" t="s">
        <v>3</v>
      </c>
      <c r="F481" s="62">
        <v>98</v>
      </c>
      <c r="G481" s="184">
        <f t="shared" si="55"/>
        <v>1.8674897959183674</v>
      </c>
    </row>
    <row r="482" spans="1:7" ht="60">
      <c r="A482" s="8" t="s">
        <v>17</v>
      </c>
      <c r="B482" s="177">
        <f t="shared" si="56"/>
        <v>1407.8</v>
      </c>
      <c r="C482" s="178">
        <v>1407.8</v>
      </c>
      <c r="D482" s="183">
        <v>1</v>
      </c>
      <c r="E482" s="62" t="s">
        <v>13</v>
      </c>
      <c r="F482" s="62">
        <v>593</v>
      </c>
      <c r="G482" s="184">
        <f t="shared" si="55"/>
        <v>2.3740303541315346</v>
      </c>
    </row>
    <row r="483" spans="1:7" ht="30">
      <c r="A483" s="121" t="s">
        <v>18</v>
      </c>
      <c r="B483" s="177">
        <f t="shared" si="56"/>
        <v>3758.8259999999996</v>
      </c>
      <c r="C483" s="178">
        <v>1407.8</v>
      </c>
      <c r="D483" s="181">
        <v>2.67</v>
      </c>
      <c r="E483" s="84" t="s">
        <v>4</v>
      </c>
      <c r="F483" s="223">
        <v>1340.9</v>
      </c>
      <c r="G483" s="185">
        <f t="shared" si="55"/>
        <v>2.8032112760086503</v>
      </c>
    </row>
    <row r="484" spans="1:7" ht="15.75">
      <c r="A484" s="128" t="s">
        <v>19</v>
      </c>
      <c r="B484" s="177">
        <f t="shared" si="56"/>
        <v>858.7579999999999</v>
      </c>
      <c r="C484" s="178">
        <v>1407.8</v>
      </c>
      <c r="D484" s="183">
        <v>0.61</v>
      </c>
      <c r="E484" s="62" t="s">
        <v>5</v>
      </c>
      <c r="F484" s="62">
        <v>47</v>
      </c>
      <c r="G484" s="184">
        <f t="shared" si="55"/>
        <v>18.271446808510635</v>
      </c>
    </row>
    <row r="485" spans="1:7" ht="15.75">
      <c r="A485" s="8" t="s">
        <v>20</v>
      </c>
      <c r="B485" s="177">
        <f t="shared" si="56"/>
        <v>323.794</v>
      </c>
      <c r="C485" s="178">
        <v>1407.8</v>
      </c>
      <c r="D485" s="183">
        <v>0.23</v>
      </c>
      <c r="E485" s="62" t="s">
        <v>5</v>
      </c>
      <c r="F485" s="62">
        <v>47</v>
      </c>
      <c r="G485" s="184">
        <f t="shared" si="55"/>
        <v>6.889234042553191</v>
      </c>
    </row>
    <row r="486" spans="1:7" ht="16.5" thickBot="1">
      <c r="A486" s="205" t="s">
        <v>37</v>
      </c>
      <c r="B486" s="206">
        <f>SUM(B479:B485)</f>
        <v>8700.204</v>
      </c>
      <c r="C486" s="207"/>
      <c r="D486" s="208">
        <f>SUM(D479:D485)</f>
        <v>6.180000000000001</v>
      </c>
      <c r="E486" s="202"/>
      <c r="F486" s="202"/>
      <c r="G486" s="209"/>
    </row>
    <row r="487" spans="1:7" ht="15.75">
      <c r="A487" s="191" t="s">
        <v>39</v>
      </c>
      <c r="B487" s="192">
        <f>C487*D487</f>
        <v>676.605</v>
      </c>
      <c r="C487" s="178">
        <v>524.5</v>
      </c>
      <c r="D487" s="193">
        <v>1.29</v>
      </c>
      <c r="E487" s="191" t="s">
        <v>5</v>
      </c>
      <c r="F487" s="191">
        <v>11</v>
      </c>
      <c r="G487" s="194">
        <f>B487/F487</f>
        <v>61.50954545454545</v>
      </c>
    </row>
    <row r="488" spans="1:7" ht="15.75">
      <c r="A488" s="195" t="s">
        <v>38</v>
      </c>
      <c r="B488" s="196">
        <f>C488*D488</f>
        <v>34.0925</v>
      </c>
      <c r="C488" s="178">
        <v>524.5</v>
      </c>
      <c r="D488" s="197">
        <v>0.065</v>
      </c>
      <c r="E488" s="62" t="s">
        <v>41</v>
      </c>
      <c r="F488" s="195">
        <v>41.04</v>
      </c>
      <c r="G488" s="198">
        <f>B488/F488</f>
        <v>0.8307139376218324</v>
      </c>
    </row>
    <row r="489" spans="1:7" ht="15.75">
      <c r="A489" s="188" t="s">
        <v>40</v>
      </c>
      <c r="B489" s="177">
        <f>SUM(B486:B488)</f>
        <v>9410.9015</v>
      </c>
      <c r="C489" s="199"/>
      <c r="D489" s="200">
        <f>SUM(D486:D488)</f>
        <v>7.535000000000001</v>
      </c>
      <c r="E489" s="136"/>
      <c r="F489" s="136"/>
      <c r="G489" s="188"/>
    </row>
    <row r="490" spans="1:7" ht="15.75">
      <c r="A490" s="98"/>
      <c r="B490" s="98"/>
      <c r="C490" s="98"/>
      <c r="D490" s="98"/>
      <c r="E490" s="98"/>
      <c r="F490" s="98"/>
      <c r="G490" s="98"/>
    </row>
    <row r="491" spans="1:7" ht="15.75">
      <c r="A491" s="117" t="s">
        <v>9</v>
      </c>
      <c r="B491" s="117"/>
      <c r="C491" s="117"/>
      <c r="D491" s="117"/>
      <c r="E491" s="117"/>
      <c r="F491" s="117"/>
      <c r="G491" s="117"/>
    </row>
    <row r="492" spans="1:7" ht="15.75">
      <c r="A492" s="117" t="s">
        <v>72</v>
      </c>
      <c r="B492" s="117"/>
      <c r="C492" s="117"/>
      <c r="D492" s="117"/>
      <c r="E492" s="117"/>
      <c r="F492" s="117"/>
      <c r="G492" s="117"/>
    </row>
    <row r="493" spans="1:7" ht="48" customHeight="1">
      <c r="A493" s="287" t="s">
        <v>0</v>
      </c>
      <c r="B493" s="287" t="s">
        <v>25</v>
      </c>
      <c r="C493" s="289" t="s">
        <v>158</v>
      </c>
      <c r="D493" s="290"/>
      <c r="E493" s="289" t="s">
        <v>10</v>
      </c>
      <c r="F493" s="291"/>
      <c r="G493" s="290"/>
    </row>
    <row r="494" spans="1:7" ht="75">
      <c r="A494" s="288"/>
      <c r="B494" s="288"/>
      <c r="C494" s="49" t="s">
        <v>160</v>
      </c>
      <c r="D494" s="49" t="s">
        <v>162</v>
      </c>
      <c r="E494" s="62" t="s">
        <v>8</v>
      </c>
      <c r="F494" s="110" t="s">
        <v>7</v>
      </c>
      <c r="G494" s="110" t="s">
        <v>24</v>
      </c>
    </row>
    <row r="495" spans="1:7" ht="60">
      <c r="A495" s="62" t="s">
        <v>14</v>
      </c>
      <c r="B495" s="177">
        <f>D495*C495</f>
        <v>1383.1200000000001</v>
      </c>
      <c r="C495" s="178">
        <v>1356</v>
      </c>
      <c r="D495" s="179">
        <v>1.02</v>
      </c>
      <c r="E495" s="62" t="s">
        <v>13</v>
      </c>
      <c r="F495" s="62">
        <v>893</v>
      </c>
      <c r="G495" s="180">
        <f aca="true" t="shared" si="57" ref="G495:G501">B495/F495</f>
        <v>1.5488465845464727</v>
      </c>
    </row>
    <row r="496" spans="1:7" ht="15.75">
      <c r="A496" s="121" t="s">
        <v>15</v>
      </c>
      <c r="B496" s="177">
        <f aca="true" t="shared" si="58" ref="B496:B501">D496*C496</f>
        <v>583.08</v>
      </c>
      <c r="C496" s="178">
        <v>1356</v>
      </c>
      <c r="D496" s="181">
        <v>0.43</v>
      </c>
      <c r="E496" s="84" t="s">
        <v>11</v>
      </c>
      <c r="F496" s="84">
        <v>1</v>
      </c>
      <c r="G496" s="182">
        <f t="shared" si="57"/>
        <v>583.08</v>
      </c>
    </row>
    <row r="497" spans="1:7" ht="30">
      <c r="A497" s="8" t="s">
        <v>16</v>
      </c>
      <c r="B497" s="177">
        <f t="shared" si="58"/>
        <v>162.72</v>
      </c>
      <c r="C497" s="178">
        <v>1356</v>
      </c>
      <c r="D497" s="183">
        <v>0.12</v>
      </c>
      <c r="E497" s="62" t="s">
        <v>3</v>
      </c>
      <c r="F497" s="62">
        <v>170</v>
      </c>
      <c r="G497" s="184">
        <f t="shared" si="57"/>
        <v>0.9571764705882353</v>
      </c>
    </row>
    <row r="498" spans="1:7" ht="60">
      <c r="A498" s="8" t="s">
        <v>17</v>
      </c>
      <c r="B498" s="177">
        <f t="shared" si="58"/>
        <v>1261.0800000000002</v>
      </c>
      <c r="C498" s="178">
        <v>1356</v>
      </c>
      <c r="D498" s="183">
        <v>0.93</v>
      </c>
      <c r="E498" s="62" t="s">
        <v>13</v>
      </c>
      <c r="F498" s="62">
        <v>893</v>
      </c>
      <c r="G498" s="184">
        <f t="shared" si="57"/>
        <v>1.4121836506159016</v>
      </c>
    </row>
    <row r="499" spans="1:7" ht="30">
      <c r="A499" s="121" t="s">
        <v>18</v>
      </c>
      <c r="B499" s="177">
        <f t="shared" si="58"/>
        <v>3403.5599999999995</v>
      </c>
      <c r="C499" s="178">
        <v>1356</v>
      </c>
      <c r="D499" s="181">
        <v>2.51</v>
      </c>
      <c r="E499" s="84" t="s">
        <v>4</v>
      </c>
      <c r="F499" s="223">
        <v>1400.9</v>
      </c>
      <c r="G499" s="185">
        <f t="shared" si="57"/>
        <v>2.429552430580341</v>
      </c>
    </row>
    <row r="500" spans="1:7" ht="15.75">
      <c r="A500" s="128" t="s">
        <v>19</v>
      </c>
      <c r="B500" s="177">
        <f t="shared" si="58"/>
        <v>772.92</v>
      </c>
      <c r="C500" s="178">
        <v>1356</v>
      </c>
      <c r="D500" s="183">
        <v>0.57</v>
      </c>
      <c r="E500" s="62" t="s">
        <v>5</v>
      </c>
      <c r="F500" s="62">
        <v>60</v>
      </c>
      <c r="G500" s="184">
        <f t="shared" si="57"/>
        <v>12.882</v>
      </c>
    </row>
    <row r="501" spans="1:7" ht="15.75">
      <c r="A501" s="8" t="s">
        <v>20</v>
      </c>
      <c r="B501" s="177">
        <f t="shared" si="58"/>
        <v>298.32</v>
      </c>
      <c r="C501" s="178">
        <v>1356</v>
      </c>
      <c r="D501" s="183">
        <v>0.22</v>
      </c>
      <c r="E501" s="62" t="s">
        <v>5</v>
      </c>
      <c r="F501" s="62">
        <v>60</v>
      </c>
      <c r="G501" s="184">
        <f t="shared" si="57"/>
        <v>4.9719999999999995</v>
      </c>
    </row>
    <row r="502" spans="1:7" ht="16.5" thickBot="1">
      <c r="A502" s="205" t="s">
        <v>37</v>
      </c>
      <c r="B502" s="206">
        <f>SUM(B495:B501)</f>
        <v>7864.799999999999</v>
      </c>
      <c r="C502" s="207"/>
      <c r="D502" s="208">
        <f>SUM(D495:D501)</f>
        <v>5.8</v>
      </c>
      <c r="E502" s="202"/>
      <c r="F502" s="202"/>
      <c r="G502" s="209"/>
    </row>
    <row r="503" spans="1:7" ht="15.75">
      <c r="A503" s="191" t="s">
        <v>39</v>
      </c>
      <c r="B503" s="192">
        <f>C503*D503</f>
        <v>1749.24</v>
      </c>
      <c r="C503" s="178">
        <v>1356</v>
      </c>
      <c r="D503" s="193">
        <v>1.29</v>
      </c>
      <c r="E503" s="191" t="s">
        <v>5</v>
      </c>
      <c r="F503" s="191">
        <v>60</v>
      </c>
      <c r="G503" s="194">
        <f>B503/F503</f>
        <v>29.154</v>
      </c>
    </row>
    <row r="504" spans="1:7" ht="15.75">
      <c r="A504" s="195" t="s">
        <v>38</v>
      </c>
      <c r="B504" s="196">
        <f>C504*D504</f>
        <v>88.14</v>
      </c>
      <c r="C504" s="178">
        <v>1356</v>
      </c>
      <c r="D504" s="197">
        <v>0.065</v>
      </c>
      <c r="E504" s="62" t="s">
        <v>41</v>
      </c>
      <c r="F504" s="195">
        <v>92.34</v>
      </c>
      <c r="G504" s="198">
        <f>B504/F504</f>
        <v>0.9545159194282001</v>
      </c>
    </row>
    <row r="505" spans="1:7" ht="15.75">
      <c r="A505" s="188" t="s">
        <v>40</v>
      </c>
      <c r="B505" s="177">
        <f>SUM(B502:B504)</f>
        <v>9702.179999999998</v>
      </c>
      <c r="C505" s="199"/>
      <c r="D505" s="200">
        <f>SUM(D502:D504)</f>
        <v>7.155</v>
      </c>
      <c r="E505" s="136"/>
      <c r="F505" s="136"/>
      <c r="G505" s="188"/>
    </row>
    <row r="506" spans="1:7" ht="15.75">
      <c r="A506" s="98"/>
      <c r="B506" s="98"/>
      <c r="C506" s="98"/>
      <c r="D506" s="98"/>
      <c r="E506" s="98"/>
      <c r="F506" s="98"/>
      <c r="G506" s="98"/>
    </row>
    <row r="507" spans="1:7" ht="15.75">
      <c r="A507" s="281" t="s">
        <v>9</v>
      </c>
      <c r="B507" s="281"/>
      <c r="C507" s="281"/>
      <c r="D507" s="281"/>
      <c r="E507" s="281"/>
      <c r="F507" s="281"/>
      <c r="G507" s="281"/>
    </row>
    <row r="508" spans="1:7" ht="21" customHeight="1">
      <c r="A508" s="281" t="s">
        <v>73</v>
      </c>
      <c r="B508" s="281"/>
      <c r="C508" s="281"/>
      <c r="D508" s="281"/>
      <c r="E508" s="281"/>
      <c r="F508" s="281"/>
      <c r="G508" s="281"/>
    </row>
    <row r="509" spans="1:7" ht="48" customHeight="1">
      <c r="A509" s="287" t="s">
        <v>0</v>
      </c>
      <c r="B509" s="287" t="s">
        <v>25</v>
      </c>
      <c r="C509" s="289" t="s">
        <v>163</v>
      </c>
      <c r="D509" s="290"/>
      <c r="E509" s="289" t="s">
        <v>10</v>
      </c>
      <c r="F509" s="291"/>
      <c r="G509" s="290"/>
    </row>
    <row r="510" spans="1:7" ht="75">
      <c r="A510" s="288"/>
      <c r="B510" s="288"/>
      <c r="C510" s="49" t="s">
        <v>161</v>
      </c>
      <c r="D510" s="49" t="s">
        <v>35</v>
      </c>
      <c r="E510" s="62" t="s">
        <v>8</v>
      </c>
      <c r="F510" s="110" t="s">
        <v>7</v>
      </c>
      <c r="G510" s="110" t="s">
        <v>24</v>
      </c>
    </row>
    <row r="511" spans="1:7" ht="60">
      <c r="A511" s="62" t="s">
        <v>14</v>
      </c>
      <c r="B511" s="177">
        <f>D511*C511</f>
        <v>910.86</v>
      </c>
      <c r="C511" s="178">
        <v>893</v>
      </c>
      <c r="D511" s="179">
        <v>1.02</v>
      </c>
      <c r="E511" s="62" t="s">
        <v>13</v>
      </c>
      <c r="F511" s="62">
        <v>664.5</v>
      </c>
      <c r="G511" s="180">
        <f aca="true" t="shared" si="59" ref="G511:G517">B511/F511</f>
        <v>1.370744920993228</v>
      </c>
    </row>
    <row r="512" spans="1:7" ht="15.75">
      <c r="A512" s="121" t="s">
        <v>15</v>
      </c>
      <c r="B512" s="177">
        <f aca="true" t="shared" si="60" ref="B512:B517">D512*C512</f>
        <v>383.99</v>
      </c>
      <c r="C512" s="178">
        <v>893</v>
      </c>
      <c r="D512" s="181">
        <v>0.43</v>
      </c>
      <c r="E512" s="84" t="s">
        <v>11</v>
      </c>
      <c r="F512" s="84">
        <v>1</v>
      </c>
      <c r="G512" s="182">
        <f t="shared" si="59"/>
        <v>383.99</v>
      </c>
    </row>
    <row r="513" spans="1:7" ht="30">
      <c r="A513" s="8" t="s">
        <v>16</v>
      </c>
      <c r="B513" s="177">
        <f t="shared" si="60"/>
        <v>107.16</v>
      </c>
      <c r="C513" s="178">
        <v>893</v>
      </c>
      <c r="D513" s="183">
        <v>0.12</v>
      </c>
      <c r="E513" s="62" t="s">
        <v>3</v>
      </c>
      <c r="F513" s="62">
        <v>98</v>
      </c>
      <c r="G513" s="184">
        <f t="shared" si="59"/>
        <v>1.093469387755102</v>
      </c>
    </row>
    <row r="514" spans="1:7" ht="60">
      <c r="A514" s="8" t="s">
        <v>17</v>
      </c>
      <c r="B514" s="177">
        <f t="shared" si="60"/>
        <v>830.49</v>
      </c>
      <c r="C514" s="178">
        <v>893</v>
      </c>
      <c r="D514" s="183">
        <v>0.93</v>
      </c>
      <c r="E514" s="62" t="s">
        <v>13</v>
      </c>
      <c r="F514" s="62">
        <v>664.5</v>
      </c>
      <c r="G514" s="184">
        <f t="shared" si="59"/>
        <v>1.2497968397291197</v>
      </c>
    </row>
    <row r="515" spans="1:7" ht="30">
      <c r="A515" s="121" t="s">
        <v>18</v>
      </c>
      <c r="B515" s="177">
        <f t="shared" si="60"/>
        <v>2241.43</v>
      </c>
      <c r="C515" s="178">
        <v>893</v>
      </c>
      <c r="D515" s="181">
        <v>2.51</v>
      </c>
      <c r="E515" s="84" t="s">
        <v>4</v>
      </c>
      <c r="F515" s="223">
        <v>713.2</v>
      </c>
      <c r="G515" s="185">
        <f t="shared" si="59"/>
        <v>3.142779024116657</v>
      </c>
    </row>
    <row r="516" spans="1:7" ht="15.75">
      <c r="A516" s="128" t="s">
        <v>19</v>
      </c>
      <c r="B516" s="177">
        <f t="shared" si="60"/>
        <v>509.00999999999993</v>
      </c>
      <c r="C516" s="178">
        <v>893</v>
      </c>
      <c r="D516" s="183">
        <v>0.57</v>
      </c>
      <c r="E516" s="62" t="s">
        <v>5</v>
      </c>
      <c r="F516" s="62">
        <v>26</v>
      </c>
      <c r="G516" s="184">
        <f t="shared" si="59"/>
        <v>19.57730769230769</v>
      </c>
    </row>
    <row r="517" spans="1:7" ht="15.75">
      <c r="A517" s="8" t="s">
        <v>20</v>
      </c>
      <c r="B517" s="177">
        <f t="shared" si="60"/>
        <v>196.46</v>
      </c>
      <c r="C517" s="178">
        <v>893</v>
      </c>
      <c r="D517" s="183">
        <v>0.22</v>
      </c>
      <c r="E517" s="62" t="s">
        <v>5</v>
      </c>
      <c r="F517" s="62">
        <v>26</v>
      </c>
      <c r="G517" s="184">
        <f t="shared" si="59"/>
        <v>7.556153846153847</v>
      </c>
    </row>
    <row r="518" spans="1:7" ht="15.75">
      <c r="A518" s="217" t="s">
        <v>37</v>
      </c>
      <c r="B518" s="218">
        <f>SUM(B511:B517)</f>
        <v>5179.400000000001</v>
      </c>
      <c r="C518" s="219"/>
      <c r="D518" s="251">
        <f>SUM(D511:D517)</f>
        <v>5.8</v>
      </c>
      <c r="E518" s="220"/>
      <c r="F518" s="220"/>
      <c r="G518" s="221"/>
    </row>
    <row r="519" spans="1:7" ht="15.75">
      <c r="A519" s="191" t="s">
        <v>39</v>
      </c>
      <c r="B519" s="192">
        <f>C519*D519</f>
        <v>1151.97</v>
      </c>
      <c r="C519" s="178">
        <v>893</v>
      </c>
      <c r="D519" s="193">
        <v>1.29</v>
      </c>
      <c r="E519" s="191" t="s">
        <v>5</v>
      </c>
      <c r="F519" s="191">
        <v>26</v>
      </c>
      <c r="G519" s="194">
        <f>B519/F519</f>
        <v>44.306538461538466</v>
      </c>
    </row>
    <row r="520" spans="1:7" ht="15.75">
      <c r="A520" s="195" t="s">
        <v>38</v>
      </c>
      <c r="B520" s="196">
        <f>C520*D520</f>
        <v>58.045</v>
      </c>
      <c r="C520" s="178">
        <v>893</v>
      </c>
      <c r="D520" s="197">
        <v>0.065</v>
      </c>
      <c r="E520" s="62" t="s">
        <v>41</v>
      </c>
      <c r="F520" s="195">
        <v>61.56</v>
      </c>
      <c r="G520" s="198">
        <f>B520/F520</f>
        <v>0.9429012345679012</v>
      </c>
    </row>
    <row r="521" spans="1:7" ht="15.75">
      <c r="A521" s="188" t="s">
        <v>40</v>
      </c>
      <c r="B521" s="177">
        <f>SUM(B518:B520)</f>
        <v>6389.415000000001</v>
      </c>
      <c r="C521" s="199"/>
      <c r="D521" s="200">
        <f>SUM(D518:D520)</f>
        <v>7.155</v>
      </c>
      <c r="E521" s="136"/>
      <c r="F521" s="136"/>
      <c r="G521" s="188"/>
    </row>
    <row r="522" spans="1:7" ht="15.75">
      <c r="A522" s="98"/>
      <c r="B522" s="98"/>
      <c r="C522" s="98"/>
      <c r="D522" s="98"/>
      <c r="E522" s="98"/>
      <c r="F522" s="98"/>
      <c r="G522" s="98"/>
    </row>
    <row r="523" spans="1:7" ht="15.75">
      <c r="A523" s="281" t="s">
        <v>9</v>
      </c>
      <c r="B523" s="281"/>
      <c r="C523" s="281"/>
      <c r="D523" s="281"/>
      <c r="E523" s="281"/>
      <c r="F523" s="281"/>
      <c r="G523" s="281"/>
    </row>
    <row r="524" spans="1:7" ht="15.75">
      <c r="A524" s="281" t="s">
        <v>74</v>
      </c>
      <c r="B524" s="281"/>
      <c r="C524" s="281"/>
      <c r="D524" s="281"/>
      <c r="E524" s="281"/>
      <c r="F524" s="281"/>
      <c r="G524" s="281"/>
    </row>
    <row r="525" spans="1:7" ht="45.75" customHeight="1">
      <c r="A525" s="287" t="s">
        <v>0</v>
      </c>
      <c r="B525" s="287" t="s">
        <v>25</v>
      </c>
      <c r="C525" s="289" t="s">
        <v>158</v>
      </c>
      <c r="D525" s="290"/>
      <c r="E525" s="289" t="s">
        <v>10</v>
      </c>
      <c r="F525" s="291"/>
      <c r="G525" s="290"/>
    </row>
    <row r="526" spans="1:7" ht="75">
      <c r="A526" s="288"/>
      <c r="B526" s="288"/>
      <c r="C526" s="49" t="s">
        <v>160</v>
      </c>
      <c r="D526" s="49" t="s">
        <v>162</v>
      </c>
      <c r="E526" s="62" t="s">
        <v>8</v>
      </c>
      <c r="F526" s="110" t="s">
        <v>7</v>
      </c>
      <c r="G526" s="110" t="s">
        <v>24</v>
      </c>
    </row>
    <row r="527" spans="1:7" ht="60">
      <c r="A527" s="62" t="s">
        <v>14</v>
      </c>
      <c r="B527" s="177">
        <f>D527*C527</f>
        <v>526.83</v>
      </c>
      <c r="C527" s="178">
        <v>516.5</v>
      </c>
      <c r="D527" s="179">
        <v>1.02</v>
      </c>
      <c r="E527" s="62" t="s">
        <v>13</v>
      </c>
      <c r="F527" s="62">
        <v>450</v>
      </c>
      <c r="G527" s="180">
        <f aca="true" t="shared" si="61" ref="G527:G533">B527/F527</f>
        <v>1.1707333333333334</v>
      </c>
    </row>
    <row r="528" spans="1:7" ht="15.75">
      <c r="A528" s="121" t="s">
        <v>15</v>
      </c>
      <c r="B528" s="177">
        <f aca="true" t="shared" si="62" ref="B528:B533">D528*C528</f>
        <v>222.095</v>
      </c>
      <c r="C528" s="178">
        <v>516.5</v>
      </c>
      <c r="D528" s="181">
        <v>0.43</v>
      </c>
      <c r="E528" s="84" t="s">
        <v>11</v>
      </c>
      <c r="F528" s="84">
        <v>1</v>
      </c>
      <c r="G528" s="182">
        <f t="shared" si="61"/>
        <v>222.095</v>
      </c>
    </row>
    <row r="529" spans="1:7" ht="30">
      <c r="A529" s="8" t="s">
        <v>16</v>
      </c>
      <c r="B529" s="177">
        <f t="shared" si="62"/>
        <v>61.98</v>
      </c>
      <c r="C529" s="178">
        <v>516.5</v>
      </c>
      <c r="D529" s="183">
        <v>0.12</v>
      </c>
      <c r="E529" s="62" t="s">
        <v>3</v>
      </c>
      <c r="F529" s="62">
        <v>64</v>
      </c>
      <c r="G529" s="184">
        <f t="shared" si="61"/>
        <v>0.9684375</v>
      </c>
    </row>
    <row r="530" spans="1:7" ht="60">
      <c r="A530" s="8" t="s">
        <v>17</v>
      </c>
      <c r="B530" s="177">
        <f t="shared" si="62"/>
        <v>480.345</v>
      </c>
      <c r="C530" s="178">
        <v>516.5</v>
      </c>
      <c r="D530" s="183">
        <v>0.93</v>
      </c>
      <c r="E530" s="62" t="s">
        <v>13</v>
      </c>
      <c r="F530" s="62">
        <v>450</v>
      </c>
      <c r="G530" s="184">
        <f t="shared" si="61"/>
        <v>1.0674333333333335</v>
      </c>
    </row>
    <row r="531" spans="1:7" ht="30">
      <c r="A531" s="121" t="s">
        <v>18</v>
      </c>
      <c r="B531" s="177">
        <f t="shared" si="62"/>
        <v>1296.415</v>
      </c>
      <c r="C531" s="178">
        <v>516.5</v>
      </c>
      <c r="D531" s="181">
        <v>2.51</v>
      </c>
      <c r="E531" s="84" t="s">
        <v>4</v>
      </c>
      <c r="F531" s="223">
        <v>1314</v>
      </c>
      <c r="G531" s="185">
        <f t="shared" si="61"/>
        <v>0.986617199391172</v>
      </c>
    </row>
    <row r="532" spans="1:7" ht="15.75">
      <c r="A532" s="128" t="s">
        <v>19</v>
      </c>
      <c r="B532" s="177">
        <f t="shared" si="62"/>
        <v>289.24</v>
      </c>
      <c r="C532" s="178">
        <v>516.5</v>
      </c>
      <c r="D532" s="183">
        <v>0.56</v>
      </c>
      <c r="E532" s="62" t="s">
        <v>5</v>
      </c>
      <c r="F532" s="62">
        <v>29</v>
      </c>
      <c r="G532" s="184">
        <f t="shared" si="61"/>
        <v>9.973793103448276</v>
      </c>
    </row>
    <row r="533" spans="1:7" ht="15.75">
      <c r="A533" s="8" t="s">
        <v>20</v>
      </c>
      <c r="B533" s="177">
        <f t="shared" si="62"/>
        <v>113.63</v>
      </c>
      <c r="C533" s="178">
        <v>516.5</v>
      </c>
      <c r="D533" s="183">
        <v>0.22</v>
      </c>
      <c r="E533" s="62" t="s">
        <v>5</v>
      </c>
      <c r="F533" s="62">
        <v>29</v>
      </c>
      <c r="G533" s="184">
        <f t="shared" si="61"/>
        <v>3.9182758620689655</v>
      </c>
    </row>
    <row r="534" spans="1:7" ht="16.5" thickBot="1">
      <c r="A534" s="205" t="s">
        <v>37</v>
      </c>
      <c r="B534" s="206">
        <f>SUM(B527:B533)</f>
        <v>2990.535</v>
      </c>
      <c r="C534" s="207"/>
      <c r="D534" s="216">
        <f>SUM(D527:D533)</f>
        <v>5.79</v>
      </c>
      <c r="E534" s="202"/>
      <c r="F534" s="202"/>
      <c r="G534" s="209"/>
    </row>
    <row r="535" spans="1:7" ht="15.75">
      <c r="A535" s="191" t="s">
        <v>39</v>
      </c>
      <c r="B535" s="192">
        <f>C535*D535</f>
        <v>1151.97</v>
      </c>
      <c r="C535" s="178">
        <v>893</v>
      </c>
      <c r="D535" s="193">
        <v>1.29</v>
      </c>
      <c r="E535" s="191" t="s">
        <v>5</v>
      </c>
      <c r="F535" s="191">
        <v>29</v>
      </c>
      <c r="G535" s="194">
        <f>B535/F535</f>
        <v>39.723103448275864</v>
      </c>
    </row>
    <row r="536" spans="1:7" ht="15.75">
      <c r="A536" s="195" t="s">
        <v>38</v>
      </c>
      <c r="B536" s="196">
        <f>C536*D536</f>
        <v>58.045</v>
      </c>
      <c r="C536" s="178">
        <v>893</v>
      </c>
      <c r="D536" s="197">
        <v>0.065</v>
      </c>
      <c r="E536" s="62" t="s">
        <v>41</v>
      </c>
      <c r="F536" s="195">
        <v>41.04</v>
      </c>
      <c r="G536" s="198">
        <f>B536/F536</f>
        <v>1.4143518518518519</v>
      </c>
    </row>
    <row r="537" spans="1:7" ht="15.75">
      <c r="A537" s="188" t="s">
        <v>40</v>
      </c>
      <c r="B537" s="177">
        <f>SUM(B534:B536)</f>
        <v>4200.55</v>
      </c>
      <c r="C537" s="199"/>
      <c r="D537" s="200">
        <f>SUM(D534:D536)</f>
        <v>7.1450000000000005</v>
      </c>
      <c r="E537" s="136"/>
      <c r="F537" s="136"/>
      <c r="G537" s="188"/>
    </row>
    <row r="538" spans="1:7" ht="15.75">
      <c r="A538" s="98"/>
      <c r="B538" s="98"/>
      <c r="C538" s="98"/>
      <c r="D538" s="98"/>
      <c r="E538" s="98"/>
      <c r="F538" s="98"/>
      <c r="G538" s="98"/>
    </row>
    <row r="539" spans="1:7" ht="15.75">
      <c r="A539" s="281" t="s">
        <v>9</v>
      </c>
      <c r="B539" s="281"/>
      <c r="C539" s="281"/>
      <c r="D539" s="281"/>
      <c r="E539" s="281"/>
      <c r="F539" s="281"/>
      <c r="G539" s="281"/>
    </row>
    <row r="540" spans="1:7" ht="15.75">
      <c r="A540" s="281" t="s">
        <v>77</v>
      </c>
      <c r="B540" s="281"/>
      <c r="C540" s="281"/>
      <c r="D540" s="281"/>
      <c r="E540" s="281"/>
      <c r="F540" s="281"/>
      <c r="G540" s="281"/>
    </row>
    <row r="541" spans="1:7" ht="47.25" customHeight="1">
      <c r="A541" s="297" t="s">
        <v>0</v>
      </c>
      <c r="B541" s="297" t="s">
        <v>25</v>
      </c>
      <c r="C541" s="241" t="s">
        <v>163</v>
      </c>
      <c r="D541" s="242"/>
      <c r="E541" s="241" t="s">
        <v>10</v>
      </c>
      <c r="F541" s="243"/>
      <c r="G541" s="242"/>
    </row>
    <row r="542" spans="1:7" ht="75">
      <c r="A542" s="269"/>
      <c r="B542" s="269"/>
      <c r="C542" s="225" t="s">
        <v>161</v>
      </c>
      <c r="D542" s="225" t="s">
        <v>162</v>
      </c>
      <c r="E542" s="50" t="s">
        <v>8</v>
      </c>
      <c r="F542" s="111" t="s">
        <v>7</v>
      </c>
      <c r="G542" s="111" t="s">
        <v>24</v>
      </c>
    </row>
    <row r="543" spans="1:7" ht="60">
      <c r="A543" s="50" t="s">
        <v>14</v>
      </c>
      <c r="B543" s="226">
        <f>D543*C543</f>
        <v>540.6</v>
      </c>
      <c r="C543" s="227">
        <v>530</v>
      </c>
      <c r="D543" s="228">
        <v>1.02</v>
      </c>
      <c r="E543" s="50" t="s">
        <v>13</v>
      </c>
      <c r="F543" s="50">
        <v>450</v>
      </c>
      <c r="G543" s="229">
        <f aca="true" t="shared" si="63" ref="G543:G550">B543/F543</f>
        <v>1.2013333333333334</v>
      </c>
    </row>
    <row r="544" spans="1:7" ht="15.75">
      <c r="A544" s="230" t="s">
        <v>15</v>
      </c>
      <c r="B544" s="226">
        <f aca="true" t="shared" si="64" ref="B544:B550">D544*C544</f>
        <v>227.9</v>
      </c>
      <c r="C544" s="227">
        <v>530</v>
      </c>
      <c r="D544" s="231">
        <v>0.43</v>
      </c>
      <c r="E544" s="63" t="s">
        <v>11</v>
      </c>
      <c r="F544" s="63">
        <v>1</v>
      </c>
      <c r="G544" s="232">
        <f t="shared" si="63"/>
        <v>227.9</v>
      </c>
    </row>
    <row r="545" spans="1:7" ht="30">
      <c r="A545" s="224" t="s">
        <v>16</v>
      </c>
      <c r="B545" s="226">
        <f t="shared" si="64"/>
        <v>63.599999999999994</v>
      </c>
      <c r="C545" s="227">
        <v>530</v>
      </c>
      <c r="D545" s="233">
        <v>0.12</v>
      </c>
      <c r="E545" s="50" t="s">
        <v>3</v>
      </c>
      <c r="F545" s="50">
        <v>70</v>
      </c>
      <c r="G545" s="234">
        <f t="shared" si="63"/>
        <v>0.9085714285714285</v>
      </c>
    </row>
    <row r="546" spans="1:7" ht="60">
      <c r="A546" s="224" t="s">
        <v>17</v>
      </c>
      <c r="B546" s="226">
        <f t="shared" si="64"/>
        <v>492.90000000000003</v>
      </c>
      <c r="C546" s="227">
        <v>530</v>
      </c>
      <c r="D546" s="233">
        <v>0.93</v>
      </c>
      <c r="E546" s="50" t="s">
        <v>13</v>
      </c>
      <c r="F546" s="50">
        <v>450</v>
      </c>
      <c r="G546" s="234">
        <f t="shared" si="63"/>
        <v>1.0953333333333335</v>
      </c>
    </row>
    <row r="547" spans="1:7" ht="30">
      <c r="A547" s="230" t="s">
        <v>18</v>
      </c>
      <c r="B547" s="226">
        <f t="shared" si="64"/>
        <v>1330.3</v>
      </c>
      <c r="C547" s="227">
        <v>530</v>
      </c>
      <c r="D547" s="231">
        <v>2.51</v>
      </c>
      <c r="E547" s="63" t="s">
        <v>4</v>
      </c>
      <c r="F547" s="235">
        <v>980.8</v>
      </c>
      <c r="G547" s="236">
        <f t="shared" si="63"/>
        <v>1.3563417618270799</v>
      </c>
    </row>
    <row r="548" spans="1:7" ht="15.75">
      <c r="A548" s="237" t="s">
        <v>19</v>
      </c>
      <c r="B548" s="226">
        <f t="shared" si="64"/>
        <v>307.4</v>
      </c>
      <c r="C548" s="227">
        <v>530</v>
      </c>
      <c r="D548" s="233">
        <v>0.58</v>
      </c>
      <c r="E548" s="50" t="s">
        <v>5</v>
      </c>
      <c r="F548" s="50">
        <v>20</v>
      </c>
      <c r="G548" s="234">
        <f t="shared" si="63"/>
        <v>15.37</v>
      </c>
    </row>
    <row r="549" spans="1:7" ht="15.75">
      <c r="A549" s="224" t="s">
        <v>20</v>
      </c>
      <c r="B549" s="226">
        <f t="shared" si="64"/>
        <v>116.6</v>
      </c>
      <c r="C549" s="227">
        <v>530</v>
      </c>
      <c r="D549" s="233">
        <v>0.22</v>
      </c>
      <c r="E549" s="50" t="s">
        <v>5</v>
      </c>
      <c r="F549" s="50">
        <v>20</v>
      </c>
      <c r="G549" s="234">
        <f t="shared" si="63"/>
        <v>5.83</v>
      </c>
    </row>
    <row r="550" spans="1:7" ht="30">
      <c r="A550" s="252" t="s">
        <v>21</v>
      </c>
      <c r="B550" s="226">
        <f t="shared" si="64"/>
        <v>349.8</v>
      </c>
      <c r="C550" s="227">
        <v>530</v>
      </c>
      <c r="D550" s="253">
        <v>0.66</v>
      </c>
      <c r="E550" s="64" t="s">
        <v>23</v>
      </c>
      <c r="F550" s="64">
        <v>65</v>
      </c>
      <c r="G550" s="254">
        <f t="shared" si="63"/>
        <v>5.381538461538462</v>
      </c>
    </row>
    <row r="551" spans="1:7" ht="16.5" thickBot="1">
      <c r="A551" s="201" t="s">
        <v>37</v>
      </c>
      <c r="B551" s="255">
        <f>SUM(B543:B550)</f>
        <v>3429.1000000000004</v>
      </c>
      <c r="C551" s="256"/>
      <c r="D551" s="257">
        <f>SUM(D543:D550)</f>
        <v>6.47</v>
      </c>
      <c r="E551" s="203"/>
      <c r="F551" s="203"/>
      <c r="G551" s="204"/>
    </row>
    <row r="552" spans="1:7" ht="15.75">
      <c r="A552" s="138" t="s">
        <v>39</v>
      </c>
      <c r="B552" s="240">
        <f>C552*D552</f>
        <v>683.7</v>
      </c>
      <c r="C552" s="227">
        <v>530</v>
      </c>
      <c r="D552" s="245">
        <v>1.29</v>
      </c>
      <c r="E552" s="138" t="s">
        <v>5</v>
      </c>
      <c r="F552" s="138">
        <v>20</v>
      </c>
      <c r="G552" s="246">
        <f>B552/F552</f>
        <v>34.185</v>
      </c>
    </row>
    <row r="553" spans="1:7" ht="15.75">
      <c r="A553" s="144" t="s">
        <v>38</v>
      </c>
      <c r="B553" s="247">
        <f>C553*D553</f>
        <v>34.45</v>
      </c>
      <c r="C553" s="227">
        <v>530</v>
      </c>
      <c r="D553" s="248">
        <v>0.065</v>
      </c>
      <c r="E553" s="50" t="s">
        <v>41</v>
      </c>
      <c r="F553" s="144">
        <v>41.04</v>
      </c>
      <c r="G553" s="249">
        <f>B553/F553</f>
        <v>0.8394249512670566</v>
      </c>
    </row>
    <row r="554" spans="1:7" ht="15.75">
      <c r="A554" s="133" t="s">
        <v>75</v>
      </c>
      <c r="B554" s="226">
        <f>SUM(B551:B553)</f>
        <v>4147.25</v>
      </c>
      <c r="C554" s="250"/>
      <c r="D554" s="239">
        <f>SUM(D551:D553)</f>
        <v>7.825</v>
      </c>
      <c r="E554" s="137"/>
      <c r="F554" s="137"/>
      <c r="G554" s="133"/>
    </row>
    <row r="555" spans="1:7" ht="15.75">
      <c r="A555" s="98"/>
      <c r="B555" s="98"/>
      <c r="C555" s="98"/>
      <c r="D555" s="98"/>
      <c r="E555" s="98"/>
      <c r="F555" s="98"/>
      <c r="G555" s="98"/>
    </row>
    <row r="556" spans="1:7" ht="15.75">
      <c r="A556" s="281" t="s">
        <v>9</v>
      </c>
      <c r="B556" s="281"/>
      <c r="C556" s="281"/>
      <c r="D556" s="281"/>
      <c r="E556" s="281"/>
      <c r="F556" s="281"/>
      <c r="G556" s="281"/>
    </row>
    <row r="557" spans="1:7" ht="15.75">
      <c r="A557" s="281" t="s">
        <v>76</v>
      </c>
      <c r="B557" s="281"/>
      <c r="C557" s="281"/>
      <c r="D557" s="281"/>
      <c r="E557" s="281"/>
      <c r="F557" s="281"/>
      <c r="G557" s="281"/>
    </row>
    <row r="558" spans="1:7" ht="47.25" customHeight="1">
      <c r="A558" s="287" t="s">
        <v>0</v>
      </c>
      <c r="B558" s="287" t="s">
        <v>25</v>
      </c>
      <c r="C558" s="289" t="s">
        <v>163</v>
      </c>
      <c r="D558" s="290"/>
      <c r="E558" s="289" t="s">
        <v>10</v>
      </c>
      <c r="F558" s="291"/>
      <c r="G558" s="290"/>
    </row>
    <row r="559" spans="1:7" ht="75">
      <c r="A559" s="288"/>
      <c r="B559" s="288"/>
      <c r="C559" s="49" t="s">
        <v>160</v>
      </c>
      <c r="D559" s="49" t="s">
        <v>35</v>
      </c>
      <c r="E559" s="62" t="s">
        <v>8</v>
      </c>
      <c r="F559" s="110" t="s">
        <v>7</v>
      </c>
      <c r="G559" s="110" t="s">
        <v>24</v>
      </c>
    </row>
    <row r="560" spans="1:7" ht="60">
      <c r="A560" s="62" t="s">
        <v>14</v>
      </c>
      <c r="B560" s="177">
        <f>D560*C560</f>
        <v>902.7</v>
      </c>
      <c r="C560" s="178">
        <v>885</v>
      </c>
      <c r="D560" s="179">
        <v>1.02</v>
      </c>
      <c r="E560" s="62" t="s">
        <v>13</v>
      </c>
      <c r="F560" s="62">
        <v>664.5</v>
      </c>
      <c r="G560" s="180">
        <f aca="true" t="shared" si="65" ref="G560:G566">B560/F560</f>
        <v>1.3584650112866818</v>
      </c>
    </row>
    <row r="561" spans="1:7" ht="15.75">
      <c r="A561" s="121" t="s">
        <v>15</v>
      </c>
      <c r="B561" s="177">
        <f aca="true" t="shared" si="66" ref="B561:B566">D561*C561</f>
        <v>380.55</v>
      </c>
      <c r="C561" s="178">
        <v>885</v>
      </c>
      <c r="D561" s="181">
        <v>0.43</v>
      </c>
      <c r="E561" s="84" t="s">
        <v>11</v>
      </c>
      <c r="F561" s="84">
        <v>1</v>
      </c>
      <c r="G561" s="182">
        <f t="shared" si="65"/>
        <v>380.55</v>
      </c>
    </row>
    <row r="562" spans="1:7" ht="30">
      <c r="A562" s="8" t="s">
        <v>16</v>
      </c>
      <c r="B562" s="177">
        <f t="shared" si="66"/>
        <v>106.2</v>
      </c>
      <c r="C562" s="178">
        <v>885</v>
      </c>
      <c r="D562" s="183">
        <v>0.12</v>
      </c>
      <c r="E562" s="62" t="s">
        <v>3</v>
      </c>
      <c r="F562" s="62">
        <v>78</v>
      </c>
      <c r="G562" s="184">
        <f t="shared" si="65"/>
        <v>1.3615384615384616</v>
      </c>
    </row>
    <row r="563" spans="1:7" ht="60">
      <c r="A563" s="8" t="s">
        <v>17</v>
      </c>
      <c r="B563" s="177">
        <f t="shared" si="66"/>
        <v>823.0500000000001</v>
      </c>
      <c r="C563" s="178">
        <v>885</v>
      </c>
      <c r="D563" s="183">
        <v>0.93</v>
      </c>
      <c r="E563" s="62" t="s">
        <v>13</v>
      </c>
      <c r="F563" s="62">
        <v>664.5</v>
      </c>
      <c r="G563" s="184">
        <f t="shared" si="65"/>
        <v>1.2386004514672688</v>
      </c>
    </row>
    <row r="564" spans="1:7" ht="30">
      <c r="A564" s="121" t="s">
        <v>18</v>
      </c>
      <c r="B564" s="177">
        <f t="shared" si="66"/>
        <v>2221.35</v>
      </c>
      <c r="C564" s="178">
        <v>885</v>
      </c>
      <c r="D564" s="181">
        <v>2.51</v>
      </c>
      <c r="E564" s="84" t="s">
        <v>4</v>
      </c>
      <c r="F564" s="223">
        <v>1207.5</v>
      </c>
      <c r="G564" s="185">
        <f t="shared" si="65"/>
        <v>1.8396273291925465</v>
      </c>
    </row>
    <row r="565" spans="1:7" ht="15.75">
      <c r="A565" s="128" t="s">
        <v>19</v>
      </c>
      <c r="B565" s="177">
        <f t="shared" si="66"/>
        <v>504.44999999999993</v>
      </c>
      <c r="C565" s="178">
        <v>885</v>
      </c>
      <c r="D565" s="183">
        <v>0.57</v>
      </c>
      <c r="E565" s="62" t="s">
        <v>5</v>
      </c>
      <c r="F565" s="62">
        <v>27</v>
      </c>
      <c r="G565" s="184">
        <f t="shared" si="65"/>
        <v>18.68333333333333</v>
      </c>
    </row>
    <row r="566" spans="1:7" ht="15.75">
      <c r="A566" s="8" t="s">
        <v>20</v>
      </c>
      <c r="B566" s="177">
        <f t="shared" si="66"/>
        <v>194.7</v>
      </c>
      <c r="C566" s="178">
        <v>885</v>
      </c>
      <c r="D566" s="183">
        <v>0.22</v>
      </c>
      <c r="E566" s="62" t="s">
        <v>5</v>
      </c>
      <c r="F566" s="62">
        <v>27</v>
      </c>
      <c r="G566" s="184">
        <f t="shared" si="65"/>
        <v>7.21111111111111</v>
      </c>
    </row>
    <row r="567" spans="1:7" ht="16.5" thickBot="1">
      <c r="A567" s="205" t="s">
        <v>37</v>
      </c>
      <c r="B567" s="206">
        <f>SUM(B560:B566)</f>
        <v>5133</v>
      </c>
      <c r="C567" s="207"/>
      <c r="D567" s="208">
        <f>SUM(D560:D566)</f>
        <v>5.8</v>
      </c>
      <c r="E567" s="202"/>
      <c r="F567" s="202"/>
      <c r="G567" s="209"/>
    </row>
    <row r="568" spans="1:7" ht="15.75">
      <c r="A568" s="191" t="s">
        <v>39</v>
      </c>
      <c r="B568" s="192">
        <f>C568*D568</f>
        <v>1141.65</v>
      </c>
      <c r="C568" s="178">
        <v>885</v>
      </c>
      <c r="D568" s="193">
        <v>1.29</v>
      </c>
      <c r="E568" s="191" t="s">
        <v>5</v>
      </c>
      <c r="F568" s="191">
        <v>27</v>
      </c>
      <c r="G568" s="194">
        <f>B568/F568</f>
        <v>42.28333333333334</v>
      </c>
    </row>
    <row r="569" spans="1:7" ht="15.75">
      <c r="A569" s="195" t="s">
        <v>38</v>
      </c>
      <c r="B569" s="196">
        <f>C569*D569</f>
        <v>57.525</v>
      </c>
      <c r="C569" s="178">
        <v>885</v>
      </c>
      <c r="D569" s="197">
        <v>0.065</v>
      </c>
      <c r="E569" s="62" t="s">
        <v>41</v>
      </c>
      <c r="F569" s="195">
        <v>61.56</v>
      </c>
      <c r="G569" s="198">
        <f>B569/F569</f>
        <v>0.9344541910331383</v>
      </c>
    </row>
    <row r="570" spans="1:7" ht="15.75">
      <c r="A570" s="188" t="s">
        <v>40</v>
      </c>
      <c r="B570" s="177">
        <f>SUM(B567:B569)</f>
        <v>6332.174999999999</v>
      </c>
      <c r="C570" s="199"/>
      <c r="D570" s="200">
        <f>SUM(D567:D569)</f>
        <v>7.155</v>
      </c>
      <c r="E570" s="136"/>
      <c r="F570" s="136"/>
      <c r="G570" s="188"/>
    </row>
    <row r="571" spans="1:7" ht="15.75">
      <c r="A571" s="98"/>
      <c r="B571" s="98"/>
      <c r="C571" s="98"/>
      <c r="D571" s="98"/>
      <c r="E571" s="98"/>
      <c r="F571" s="98"/>
      <c r="G571" s="98"/>
    </row>
    <row r="572" spans="1:7" ht="15.75">
      <c r="A572" s="281" t="s">
        <v>9</v>
      </c>
      <c r="B572" s="281"/>
      <c r="C572" s="281"/>
      <c r="D572" s="281"/>
      <c r="E572" s="281"/>
      <c r="F572" s="281"/>
      <c r="G572" s="281"/>
    </row>
    <row r="573" spans="1:7" ht="15.75">
      <c r="A573" s="281" t="s">
        <v>78</v>
      </c>
      <c r="B573" s="281"/>
      <c r="C573" s="281"/>
      <c r="D573" s="281"/>
      <c r="E573" s="281"/>
      <c r="F573" s="281"/>
      <c r="G573" s="281"/>
    </row>
    <row r="574" spans="1:7" ht="47.25" customHeight="1">
      <c r="A574" s="287" t="s">
        <v>0</v>
      </c>
      <c r="B574" s="287" t="s">
        <v>25</v>
      </c>
      <c r="C574" s="289" t="s">
        <v>158</v>
      </c>
      <c r="D574" s="290"/>
      <c r="E574" s="289" t="s">
        <v>10</v>
      </c>
      <c r="F574" s="291"/>
      <c r="G574" s="290"/>
    </row>
    <row r="575" spans="1:7" ht="75">
      <c r="A575" s="288"/>
      <c r="B575" s="288"/>
      <c r="C575" s="49" t="s">
        <v>160</v>
      </c>
      <c r="D575" s="49" t="s">
        <v>35</v>
      </c>
      <c r="E575" s="62" t="s">
        <v>8</v>
      </c>
      <c r="F575" s="110" t="s">
        <v>7</v>
      </c>
      <c r="G575" s="110" t="s">
        <v>24</v>
      </c>
    </row>
    <row r="576" spans="1:7" ht="60">
      <c r="A576" s="62" t="s">
        <v>14</v>
      </c>
      <c r="B576" s="177">
        <f>D576*C576</f>
        <v>530.4</v>
      </c>
      <c r="C576" s="178">
        <v>520</v>
      </c>
      <c r="D576" s="179">
        <v>1.02</v>
      </c>
      <c r="E576" s="62" t="s">
        <v>13</v>
      </c>
      <c r="F576" s="62">
        <v>450</v>
      </c>
      <c r="G576" s="180">
        <f aca="true" t="shared" si="67" ref="G576:G582">B576/F576</f>
        <v>1.1786666666666665</v>
      </c>
    </row>
    <row r="577" spans="1:7" ht="15.75">
      <c r="A577" s="121" t="s">
        <v>15</v>
      </c>
      <c r="B577" s="177">
        <f aca="true" t="shared" si="68" ref="B577:B582">D577*C577</f>
        <v>223.6</v>
      </c>
      <c r="C577" s="178">
        <v>520</v>
      </c>
      <c r="D577" s="181">
        <v>0.43</v>
      </c>
      <c r="E577" s="84" t="s">
        <v>11</v>
      </c>
      <c r="F577" s="84">
        <v>1</v>
      </c>
      <c r="G577" s="182">
        <f t="shared" si="67"/>
        <v>223.6</v>
      </c>
    </row>
    <row r="578" spans="1:7" ht="30">
      <c r="A578" s="8" t="s">
        <v>16</v>
      </c>
      <c r="B578" s="177">
        <f t="shared" si="68"/>
        <v>62.4</v>
      </c>
      <c r="C578" s="178">
        <v>520</v>
      </c>
      <c r="D578" s="183">
        <v>0.12</v>
      </c>
      <c r="E578" s="62" t="s">
        <v>3</v>
      </c>
      <c r="F578" s="62">
        <v>64</v>
      </c>
      <c r="G578" s="184">
        <f t="shared" si="67"/>
        <v>0.975</v>
      </c>
    </row>
    <row r="579" spans="1:7" ht="60">
      <c r="A579" s="8" t="s">
        <v>17</v>
      </c>
      <c r="B579" s="177">
        <f t="shared" si="68"/>
        <v>483.6</v>
      </c>
      <c r="C579" s="178">
        <v>520</v>
      </c>
      <c r="D579" s="183">
        <v>0.93</v>
      </c>
      <c r="E579" s="62" t="s">
        <v>13</v>
      </c>
      <c r="F579" s="62">
        <v>450</v>
      </c>
      <c r="G579" s="184">
        <f t="shared" si="67"/>
        <v>1.0746666666666667</v>
      </c>
    </row>
    <row r="580" spans="1:7" ht="30">
      <c r="A580" s="121" t="s">
        <v>18</v>
      </c>
      <c r="B580" s="177">
        <f t="shared" si="68"/>
        <v>1305.1999999999998</v>
      </c>
      <c r="C580" s="178">
        <v>520</v>
      </c>
      <c r="D580" s="181">
        <v>2.51</v>
      </c>
      <c r="E580" s="84" t="s">
        <v>4</v>
      </c>
      <c r="F580" s="223">
        <v>1482.7</v>
      </c>
      <c r="G580" s="185">
        <f t="shared" si="67"/>
        <v>0.8802859647939568</v>
      </c>
    </row>
    <row r="581" spans="1:7" ht="15.75">
      <c r="A581" s="128" t="s">
        <v>19</v>
      </c>
      <c r="B581" s="177">
        <f t="shared" si="68"/>
        <v>301.59999999999997</v>
      </c>
      <c r="C581" s="178">
        <v>520</v>
      </c>
      <c r="D581" s="183">
        <v>0.58</v>
      </c>
      <c r="E581" s="62" t="s">
        <v>5</v>
      </c>
      <c r="F581" s="62">
        <v>15</v>
      </c>
      <c r="G581" s="184">
        <f t="shared" si="67"/>
        <v>20.106666666666666</v>
      </c>
    </row>
    <row r="582" spans="1:7" ht="15.75">
      <c r="A582" s="8" t="s">
        <v>20</v>
      </c>
      <c r="B582" s="177">
        <f t="shared" si="68"/>
        <v>114.4</v>
      </c>
      <c r="C582" s="178">
        <v>520</v>
      </c>
      <c r="D582" s="183">
        <v>0.22</v>
      </c>
      <c r="E582" s="62" t="s">
        <v>5</v>
      </c>
      <c r="F582" s="62">
        <v>15</v>
      </c>
      <c r="G582" s="184">
        <f t="shared" si="67"/>
        <v>7.626666666666667</v>
      </c>
    </row>
    <row r="583" spans="1:7" ht="16.5" thickBot="1">
      <c r="A583" s="205" t="s">
        <v>37</v>
      </c>
      <c r="B583" s="206">
        <f>SUM(B576:B582)</f>
        <v>3021.2</v>
      </c>
      <c r="C583" s="207"/>
      <c r="D583" s="208">
        <f>SUM(D576:D582)</f>
        <v>5.81</v>
      </c>
      <c r="E583" s="202"/>
      <c r="F583" s="202"/>
      <c r="G583" s="209"/>
    </row>
    <row r="584" spans="1:7" ht="15.75">
      <c r="A584" s="191" t="s">
        <v>39</v>
      </c>
      <c r="B584" s="192">
        <f>C584*D584</f>
        <v>670.8000000000001</v>
      </c>
      <c r="C584" s="178">
        <v>520</v>
      </c>
      <c r="D584" s="193">
        <v>1.29</v>
      </c>
      <c r="E584" s="191" t="s">
        <v>5</v>
      </c>
      <c r="F584" s="191">
        <v>15</v>
      </c>
      <c r="G584" s="194">
        <f>B584/F584</f>
        <v>44.720000000000006</v>
      </c>
    </row>
    <row r="585" spans="1:7" ht="15.75">
      <c r="A585" s="195" t="s">
        <v>38</v>
      </c>
      <c r="B585" s="196">
        <f>C585*D585</f>
        <v>33.800000000000004</v>
      </c>
      <c r="C585" s="178">
        <v>520</v>
      </c>
      <c r="D585" s="197">
        <v>0.065</v>
      </c>
      <c r="E585" s="62" t="s">
        <v>41</v>
      </c>
      <c r="F585" s="195">
        <v>41.04</v>
      </c>
      <c r="G585" s="198">
        <f>B585/F585</f>
        <v>0.8235867446393763</v>
      </c>
    </row>
    <row r="586" spans="1:7" ht="15.75">
      <c r="A586" s="188" t="s">
        <v>40</v>
      </c>
      <c r="B586" s="177">
        <f>SUM(B583:B585)</f>
        <v>3725.8</v>
      </c>
      <c r="C586" s="199"/>
      <c r="D586" s="200">
        <f>SUM(D583:D585)</f>
        <v>7.165</v>
      </c>
      <c r="E586" s="136"/>
      <c r="F586" s="136"/>
      <c r="G586" s="188"/>
    </row>
    <row r="587" spans="1:7" ht="15.75">
      <c r="A587" s="98"/>
      <c r="B587" s="98"/>
      <c r="C587" s="98"/>
      <c r="D587" s="98"/>
      <c r="E587" s="98"/>
      <c r="F587" s="98"/>
      <c r="G587" s="98"/>
    </row>
    <row r="588" spans="1:7" ht="15.75">
      <c r="A588" s="281" t="s">
        <v>9</v>
      </c>
      <c r="B588" s="281"/>
      <c r="C588" s="281"/>
      <c r="D588" s="281"/>
      <c r="E588" s="281"/>
      <c r="F588" s="281"/>
      <c r="G588" s="281"/>
    </row>
    <row r="589" spans="1:7" ht="15.75">
      <c r="A589" s="281" t="s">
        <v>79</v>
      </c>
      <c r="B589" s="281"/>
      <c r="C589" s="281"/>
      <c r="D589" s="281"/>
      <c r="E589" s="281"/>
      <c r="F589" s="281"/>
      <c r="G589" s="281"/>
    </row>
    <row r="590" spans="1:7" ht="42" customHeight="1">
      <c r="A590" s="287" t="s">
        <v>0</v>
      </c>
      <c r="B590" s="287" t="s">
        <v>25</v>
      </c>
      <c r="C590" s="289" t="s">
        <v>158</v>
      </c>
      <c r="D590" s="290"/>
      <c r="E590" s="289" t="s">
        <v>10</v>
      </c>
      <c r="F590" s="291"/>
      <c r="G590" s="290"/>
    </row>
    <row r="591" spans="1:7" ht="75">
      <c r="A591" s="288"/>
      <c r="B591" s="288"/>
      <c r="C591" s="49" t="s">
        <v>161</v>
      </c>
      <c r="D591" s="49" t="s">
        <v>35</v>
      </c>
      <c r="E591" s="62" t="s">
        <v>8</v>
      </c>
      <c r="F591" s="110" t="s">
        <v>7</v>
      </c>
      <c r="G591" s="110" t="s">
        <v>24</v>
      </c>
    </row>
    <row r="592" spans="1:7" ht="60">
      <c r="A592" s="62" t="s">
        <v>14</v>
      </c>
      <c r="B592" s="177">
        <f>D592*C592</f>
        <v>1432.08</v>
      </c>
      <c r="C592" s="178">
        <v>1404</v>
      </c>
      <c r="D592" s="179">
        <v>1.02</v>
      </c>
      <c r="E592" s="62" t="s">
        <v>13</v>
      </c>
      <c r="F592" s="62">
        <v>593</v>
      </c>
      <c r="G592" s="180">
        <f aca="true" t="shared" si="69" ref="G592:G598">B592/F592</f>
        <v>2.414974704890388</v>
      </c>
    </row>
    <row r="593" spans="1:7" ht="15.75">
      <c r="A593" s="121" t="s">
        <v>15</v>
      </c>
      <c r="B593" s="177">
        <f aca="true" t="shared" si="70" ref="B593:B598">D593*C593</f>
        <v>603.72</v>
      </c>
      <c r="C593" s="178">
        <v>1404</v>
      </c>
      <c r="D593" s="181">
        <v>0.43</v>
      </c>
      <c r="E593" s="84" t="s">
        <v>11</v>
      </c>
      <c r="F593" s="84">
        <v>1</v>
      </c>
      <c r="G593" s="182">
        <f t="shared" si="69"/>
        <v>603.72</v>
      </c>
    </row>
    <row r="594" spans="1:7" ht="30">
      <c r="A594" s="8" t="s">
        <v>16</v>
      </c>
      <c r="B594" s="177">
        <f t="shared" si="70"/>
        <v>168.48</v>
      </c>
      <c r="C594" s="178">
        <v>1404</v>
      </c>
      <c r="D594" s="183">
        <v>0.12</v>
      </c>
      <c r="E594" s="62" t="s">
        <v>3</v>
      </c>
      <c r="F594" s="62">
        <v>98</v>
      </c>
      <c r="G594" s="184">
        <f t="shared" si="69"/>
        <v>1.7191836734693877</v>
      </c>
    </row>
    <row r="595" spans="1:7" ht="60">
      <c r="A595" s="8" t="s">
        <v>17</v>
      </c>
      <c r="B595" s="177">
        <f t="shared" si="70"/>
        <v>1305.72</v>
      </c>
      <c r="C595" s="178">
        <v>1404</v>
      </c>
      <c r="D595" s="183">
        <v>0.93</v>
      </c>
      <c r="E595" s="62" t="s">
        <v>13</v>
      </c>
      <c r="F595" s="62">
        <v>593</v>
      </c>
      <c r="G595" s="184">
        <f t="shared" si="69"/>
        <v>2.2018887015177064</v>
      </c>
    </row>
    <row r="596" spans="1:7" ht="30">
      <c r="A596" s="121" t="s">
        <v>18</v>
      </c>
      <c r="B596" s="177">
        <f t="shared" si="70"/>
        <v>3524.0399999999995</v>
      </c>
      <c r="C596" s="178">
        <v>1404</v>
      </c>
      <c r="D596" s="181">
        <v>2.51</v>
      </c>
      <c r="E596" s="84" t="s">
        <v>4</v>
      </c>
      <c r="F596" s="223">
        <v>1400.1</v>
      </c>
      <c r="G596" s="185">
        <f t="shared" si="69"/>
        <v>2.516991643454039</v>
      </c>
    </row>
    <row r="597" spans="1:7" ht="15.75">
      <c r="A597" s="128" t="s">
        <v>19</v>
      </c>
      <c r="B597" s="177">
        <f t="shared" si="70"/>
        <v>800.28</v>
      </c>
      <c r="C597" s="178">
        <v>1404</v>
      </c>
      <c r="D597" s="183">
        <v>0.57</v>
      </c>
      <c r="E597" s="62" t="s">
        <v>5</v>
      </c>
      <c r="F597" s="62">
        <v>43</v>
      </c>
      <c r="G597" s="184">
        <f t="shared" si="69"/>
        <v>18.611162790697673</v>
      </c>
    </row>
    <row r="598" spans="1:7" ht="15.75">
      <c r="A598" s="8" t="s">
        <v>20</v>
      </c>
      <c r="B598" s="177">
        <f t="shared" si="70"/>
        <v>308.88</v>
      </c>
      <c r="C598" s="178">
        <v>1404</v>
      </c>
      <c r="D598" s="183">
        <v>0.22</v>
      </c>
      <c r="E598" s="62" t="s">
        <v>5</v>
      </c>
      <c r="F598" s="62">
        <v>43</v>
      </c>
      <c r="G598" s="184">
        <f t="shared" si="69"/>
        <v>7.1832558139534886</v>
      </c>
    </row>
    <row r="599" spans="1:7" ht="16.5" thickBot="1">
      <c r="A599" s="205" t="s">
        <v>37</v>
      </c>
      <c r="B599" s="206">
        <f>SUM(B592:B598)</f>
        <v>8143.199999999999</v>
      </c>
      <c r="C599" s="207"/>
      <c r="D599" s="208">
        <f>SUM(D592:D598)</f>
        <v>5.8</v>
      </c>
      <c r="E599" s="202"/>
      <c r="F599" s="202"/>
      <c r="G599" s="209"/>
    </row>
    <row r="600" spans="1:7" ht="15.75">
      <c r="A600" s="191" t="s">
        <v>39</v>
      </c>
      <c r="B600" s="192">
        <f>C600*D600</f>
        <v>1811.16</v>
      </c>
      <c r="C600" s="178">
        <v>1404</v>
      </c>
      <c r="D600" s="193">
        <v>1.29</v>
      </c>
      <c r="E600" s="191" t="s">
        <v>5</v>
      </c>
      <c r="F600" s="191">
        <v>43</v>
      </c>
      <c r="G600" s="194">
        <f>B600/F600</f>
        <v>42.120000000000005</v>
      </c>
    </row>
    <row r="601" spans="1:7" ht="15.75">
      <c r="A601" s="195" t="s">
        <v>38</v>
      </c>
      <c r="B601" s="196">
        <f>C601*D601</f>
        <v>91.26</v>
      </c>
      <c r="C601" s="178">
        <v>1404</v>
      </c>
      <c r="D601" s="197">
        <v>0.065</v>
      </c>
      <c r="E601" s="62" t="s">
        <v>41</v>
      </c>
      <c r="F601" s="195">
        <v>92.34</v>
      </c>
      <c r="G601" s="198">
        <f>B601/F601</f>
        <v>0.9883040935672515</v>
      </c>
    </row>
    <row r="602" spans="1:7" ht="15.75">
      <c r="A602" s="188" t="s">
        <v>40</v>
      </c>
      <c r="B602" s="177">
        <f>SUM(B599:B601)</f>
        <v>10045.619999999999</v>
      </c>
      <c r="C602" s="199"/>
      <c r="D602" s="200">
        <f>SUM(D599:D601)</f>
        <v>7.155</v>
      </c>
      <c r="E602" s="136"/>
      <c r="F602" s="136"/>
      <c r="G602" s="188"/>
    </row>
    <row r="603" spans="1:7" ht="15.75">
      <c r="A603" s="98"/>
      <c r="B603" s="98"/>
      <c r="C603" s="98"/>
      <c r="D603" s="98"/>
      <c r="E603" s="98"/>
      <c r="F603" s="98"/>
      <c r="G603" s="98"/>
    </row>
    <row r="604" spans="1:7" ht="15.75">
      <c r="A604" s="281" t="s">
        <v>9</v>
      </c>
      <c r="B604" s="281"/>
      <c r="C604" s="281"/>
      <c r="D604" s="281"/>
      <c r="E604" s="281"/>
      <c r="F604" s="281"/>
      <c r="G604" s="281"/>
    </row>
    <row r="605" spans="1:7" ht="15.75">
      <c r="A605" s="281" t="s">
        <v>80</v>
      </c>
      <c r="B605" s="281"/>
      <c r="C605" s="281"/>
      <c r="D605" s="281"/>
      <c r="E605" s="281"/>
      <c r="F605" s="281"/>
      <c r="G605" s="281"/>
    </row>
    <row r="606" spans="1:7" ht="43.5" customHeight="1">
      <c r="A606" s="287" t="s">
        <v>0</v>
      </c>
      <c r="B606" s="287" t="s">
        <v>25</v>
      </c>
      <c r="C606" s="289" t="s">
        <v>30</v>
      </c>
      <c r="D606" s="290"/>
      <c r="E606" s="289" t="s">
        <v>10</v>
      </c>
      <c r="F606" s="291"/>
      <c r="G606" s="290"/>
    </row>
    <row r="607" spans="1:7" ht="90">
      <c r="A607" s="288"/>
      <c r="B607" s="288"/>
      <c r="C607" s="49" t="s">
        <v>6</v>
      </c>
      <c r="D607" s="49" t="s">
        <v>2</v>
      </c>
      <c r="E607" s="62" t="s">
        <v>8</v>
      </c>
      <c r="F607" s="110" t="s">
        <v>7</v>
      </c>
      <c r="G607" s="110" t="s">
        <v>24</v>
      </c>
    </row>
    <row r="608" spans="1:7" ht="60">
      <c r="A608" s="62" t="s">
        <v>14</v>
      </c>
      <c r="B608" s="177">
        <f>D608*C608</f>
        <v>1397.4</v>
      </c>
      <c r="C608" s="178">
        <v>1370</v>
      </c>
      <c r="D608" s="179">
        <v>1.02</v>
      </c>
      <c r="E608" s="62" t="s">
        <v>13</v>
      </c>
      <c r="F608" s="62">
        <v>893</v>
      </c>
      <c r="G608" s="180">
        <f aca="true" t="shared" si="71" ref="G608:G614">B608/F608</f>
        <v>1.5648376259798433</v>
      </c>
    </row>
    <row r="609" spans="1:7" ht="15.75">
      <c r="A609" s="121" t="s">
        <v>15</v>
      </c>
      <c r="B609" s="177">
        <f aca="true" t="shared" si="72" ref="B609:B614">D609*C609</f>
        <v>589.1</v>
      </c>
      <c r="C609" s="178">
        <v>1370</v>
      </c>
      <c r="D609" s="181">
        <v>0.43</v>
      </c>
      <c r="E609" s="84" t="s">
        <v>11</v>
      </c>
      <c r="F609" s="84">
        <v>1</v>
      </c>
      <c r="G609" s="182">
        <f t="shared" si="71"/>
        <v>589.1</v>
      </c>
    </row>
    <row r="610" spans="1:7" ht="30">
      <c r="A610" s="8" t="s">
        <v>16</v>
      </c>
      <c r="B610" s="177">
        <f t="shared" si="72"/>
        <v>164.4</v>
      </c>
      <c r="C610" s="178">
        <v>1370</v>
      </c>
      <c r="D610" s="183">
        <v>0.12</v>
      </c>
      <c r="E610" s="62" t="s">
        <v>3</v>
      </c>
      <c r="F610" s="62">
        <v>170</v>
      </c>
      <c r="G610" s="184">
        <f t="shared" si="71"/>
        <v>0.9670588235294117</v>
      </c>
    </row>
    <row r="611" spans="1:7" ht="60">
      <c r="A611" s="8" t="s">
        <v>17</v>
      </c>
      <c r="B611" s="177">
        <f t="shared" si="72"/>
        <v>1274.1000000000001</v>
      </c>
      <c r="C611" s="178">
        <v>1370</v>
      </c>
      <c r="D611" s="183">
        <v>0.93</v>
      </c>
      <c r="E611" s="62" t="s">
        <v>13</v>
      </c>
      <c r="F611" s="62">
        <v>893</v>
      </c>
      <c r="G611" s="184">
        <f t="shared" si="71"/>
        <v>1.4267637178051513</v>
      </c>
    </row>
    <row r="612" spans="1:7" ht="30">
      <c r="A612" s="121" t="s">
        <v>18</v>
      </c>
      <c r="B612" s="177">
        <f t="shared" si="72"/>
        <v>3438.7</v>
      </c>
      <c r="C612" s="178">
        <v>1370</v>
      </c>
      <c r="D612" s="181">
        <v>2.51</v>
      </c>
      <c r="E612" s="84" t="s">
        <v>4</v>
      </c>
      <c r="F612" s="223">
        <v>1534.1</v>
      </c>
      <c r="G612" s="185">
        <f t="shared" si="71"/>
        <v>2.2415096799426375</v>
      </c>
    </row>
    <row r="613" spans="1:7" ht="15.75">
      <c r="A613" s="128" t="s">
        <v>19</v>
      </c>
      <c r="B613" s="177">
        <f t="shared" si="72"/>
        <v>780.9</v>
      </c>
      <c r="C613" s="178">
        <v>1370</v>
      </c>
      <c r="D613" s="183">
        <v>0.57</v>
      </c>
      <c r="E613" s="62" t="s">
        <v>5</v>
      </c>
      <c r="F613" s="62">
        <v>46</v>
      </c>
      <c r="G613" s="184">
        <f t="shared" si="71"/>
        <v>16.976086956521737</v>
      </c>
    </row>
    <row r="614" spans="1:7" ht="15.75">
      <c r="A614" s="8" t="s">
        <v>20</v>
      </c>
      <c r="B614" s="177">
        <f t="shared" si="72"/>
        <v>301.4</v>
      </c>
      <c r="C614" s="178">
        <v>1370</v>
      </c>
      <c r="D614" s="183">
        <v>0.22</v>
      </c>
      <c r="E614" s="62" t="s">
        <v>5</v>
      </c>
      <c r="F614" s="62">
        <v>46</v>
      </c>
      <c r="G614" s="184">
        <f t="shared" si="71"/>
        <v>6.552173913043478</v>
      </c>
    </row>
    <row r="615" spans="1:7" ht="16.5" thickBot="1">
      <c r="A615" s="205" t="s">
        <v>37</v>
      </c>
      <c r="B615" s="206">
        <f>SUM(B608:B614)</f>
        <v>7945.999999999999</v>
      </c>
      <c r="C615" s="207"/>
      <c r="D615" s="208">
        <f>SUM(D608:D614)</f>
        <v>5.8</v>
      </c>
      <c r="E615" s="202"/>
      <c r="F615" s="202"/>
      <c r="G615" s="209"/>
    </row>
    <row r="616" spans="1:7" ht="15.75">
      <c r="A616" s="191" t="s">
        <v>39</v>
      </c>
      <c r="B616" s="192">
        <f>C616*D616</f>
        <v>1767.3</v>
      </c>
      <c r="C616" s="178">
        <v>1370</v>
      </c>
      <c r="D616" s="193">
        <v>1.29</v>
      </c>
      <c r="E616" s="191" t="s">
        <v>5</v>
      </c>
      <c r="F616" s="191">
        <v>46</v>
      </c>
      <c r="G616" s="194">
        <f>B616/F616</f>
        <v>38.4195652173913</v>
      </c>
    </row>
    <row r="617" spans="1:7" ht="15.75">
      <c r="A617" s="195" t="s">
        <v>38</v>
      </c>
      <c r="B617" s="196">
        <f>C617*D617</f>
        <v>89.05</v>
      </c>
      <c r="C617" s="178">
        <v>1370</v>
      </c>
      <c r="D617" s="197">
        <v>0.065</v>
      </c>
      <c r="E617" s="62" t="s">
        <v>41</v>
      </c>
      <c r="F617" s="195">
        <v>92.34</v>
      </c>
      <c r="G617" s="198">
        <f>B617/F617</f>
        <v>0.96437080355209</v>
      </c>
    </row>
    <row r="618" spans="1:7" ht="15.75">
      <c r="A618" s="188" t="s">
        <v>40</v>
      </c>
      <c r="B618" s="177">
        <f>SUM(B615:B617)</f>
        <v>9802.349999999999</v>
      </c>
      <c r="C618" s="199"/>
      <c r="D618" s="200">
        <f>SUM(D615:D617)</f>
        <v>7.155</v>
      </c>
      <c r="E618" s="136"/>
      <c r="F618" s="136"/>
      <c r="G618" s="188"/>
    </row>
    <row r="619" spans="1:7" ht="15.75">
      <c r="A619" s="98"/>
      <c r="B619" s="98"/>
      <c r="C619" s="98"/>
      <c r="D619" s="98"/>
      <c r="E619" s="98"/>
      <c r="F619" s="98"/>
      <c r="G619" s="98"/>
    </row>
    <row r="620" spans="1:7" ht="15.75">
      <c r="A620" s="281" t="s">
        <v>9</v>
      </c>
      <c r="B620" s="281"/>
      <c r="C620" s="281"/>
      <c r="D620" s="281"/>
      <c r="E620" s="281"/>
      <c r="F620" s="281"/>
      <c r="G620" s="281"/>
    </row>
    <row r="621" spans="1:7" ht="15.75">
      <c r="A621" s="281" t="s">
        <v>81</v>
      </c>
      <c r="B621" s="281"/>
      <c r="C621" s="281"/>
      <c r="D621" s="281"/>
      <c r="E621" s="281"/>
      <c r="F621" s="281"/>
      <c r="G621" s="281"/>
    </row>
    <row r="622" spans="1:7" ht="45.75" customHeight="1">
      <c r="A622" s="282" t="s">
        <v>0</v>
      </c>
      <c r="B622" s="282" t="s">
        <v>25</v>
      </c>
      <c r="C622" s="284" t="s">
        <v>158</v>
      </c>
      <c r="D622" s="285"/>
      <c r="E622" s="284" t="s">
        <v>10</v>
      </c>
      <c r="F622" s="286"/>
      <c r="G622" s="285"/>
    </row>
    <row r="623" spans="1:7" ht="75">
      <c r="A623" s="283"/>
      <c r="B623" s="283"/>
      <c r="C623" s="58" t="s">
        <v>160</v>
      </c>
      <c r="D623" s="58" t="s">
        <v>35</v>
      </c>
      <c r="E623" s="32" t="s">
        <v>8</v>
      </c>
      <c r="F623" s="55" t="s">
        <v>7</v>
      </c>
      <c r="G623" s="55" t="s">
        <v>24</v>
      </c>
    </row>
    <row r="624" spans="1:7" ht="60">
      <c r="A624" s="32" t="s">
        <v>14</v>
      </c>
      <c r="B624" s="158">
        <f>D624*C624</f>
        <v>870.0600000000001</v>
      </c>
      <c r="C624" s="159">
        <v>853</v>
      </c>
      <c r="D624" s="160">
        <v>1.02</v>
      </c>
      <c r="E624" s="32" t="s">
        <v>13</v>
      </c>
      <c r="F624" s="32">
        <v>664.5</v>
      </c>
      <c r="G624" s="161">
        <f aca="true" t="shared" si="73" ref="G624:G630">B624/F624</f>
        <v>1.3093453724604966</v>
      </c>
    </row>
    <row r="625" spans="1:7" ht="15.75">
      <c r="A625" s="37" t="s">
        <v>15</v>
      </c>
      <c r="B625" s="158">
        <f aca="true" t="shared" si="74" ref="B625:B630">D625*C625</f>
        <v>366.79</v>
      </c>
      <c r="C625" s="159">
        <v>853</v>
      </c>
      <c r="D625" s="162">
        <v>0.43</v>
      </c>
      <c r="E625" s="57" t="s">
        <v>11</v>
      </c>
      <c r="F625" s="57">
        <v>1</v>
      </c>
      <c r="G625" s="163">
        <f t="shared" si="73"/>
        <v>366.79</v>
      </c>
    </row>
    <row r="626" spans="1:7" ht="30">
      <c r="A626" s="40" t="s">
        <v>16</v>
      </c>
      <c r="B626" s="158">
        <f t="shared" si="74"/>
        <v>102.36</v>
      </c>
      <c r="C626" s="159">
        <v>853</v>
      </c>
      <c r="D626" s="164">
        <v>0.12</v>
      </c>
      <c r="E626" s="32" t="s">
        <v>3</v>
      </c>
      <c r="F626" s="32">
        <v>115</v>
      </c>
      <c r="G626" s="165">
        <f t="shared" si="73"/>
        <v>0.8900869565217391</v>
      </c>
    </row>
    <row r="627" spans="1:7" ht="60">
      <c r="A627" s="8" t="s">
        <v>17</v>
      </c>
      <c r="B627" s="158">
        <f t="shared" si="74"/>
        <v>793.2900000000001</v>
      </c>
      <c r="C627" s="159">
        <v>853</v>
      </c>
      <c r="D627" s="164">
        <v>0.93</v>
      </c>
      <c r="E627" s="32" t="s">
        <v>13</v>
      </c>
      <c r="F627" s="32">
        <v>664.5</v>
      </c>
      <c r="G627" s="165">
        <f t="shared" si="73"/>
        <v>1.1938148984198647</v>
      </c>
    </row>
    <row r="628" spans="1:7" ht="30">
      <c r="A628" s="37" t="s">
        <v>18</v>
      </c>
      <c r="B628" s="158">
        <f t="shared" si="74"/>
        <v>2141.0299999999997</v>
      </c>
      <c r="C628" s="159">
        <v>853</v>
      </c>
      <c r="D628" s="162">
        <v>2.51</v>
      </c>
      <c r="E628" s="57" t="s">
        <v>4</v>
      </c>
      <c r="F628" s="222">
        <v>1528.5</v>
      </c>
      <c r="G628" s="166">
        <f t="shared" si="73"/>
        <v>1.4007392868825645</v>
      </c>
    </row>
    <row r="629" spans="1:7" ht="15.75">
      <c r="A629" s="10" t="s">
        <v>19</v>
      </c>
      <c r="B629" s="158">
        <f t="shared" si="74"/>
        <v>486.21</v>
      </c>
      <c r="C629" s="159">
        <v>853</v>
      </c>
      <c r="D629" s="164">
        <v>0.57</v>
      </c>
      <c r="E629" s="32" t="s">
        <v>5</v>
      </c>
      <c r="F629" s="32">
        <v>40</v>
      </c>
      <c r="G629" s="165">
        <f t="shared" si="73"/>
        <v>12.155249999999999</v>
      </c>
    </row>
    <row r="630" spans="1:7" ht="15.75">
      <c r="A630" s="40" t="s">
        <v>20</v>
      </c>
      <c r="B630" s="158">
        <f t="shared" si="74"/>
        <v>187.66</v>
      </c>
      <c r="C630" s="159">
        <v>853</v>
      </c>
      <c r="D630" s="164">
        <v>0.22</v>
      </c>
      <c r="E630" s="32" t="s">
        <v>5</v>
      </c>
      <c r="F630" s="32">
        <v>40</v>
      </c>
      <c r="G630" s="165">
        <f t="shared" si="73"/>
        <v>4.6915</v>
      </c>
    </row>
    <row r="631" spans="1:7" ht="16.5" thickBot="1">
      <c r="A631" s="210" t="s">
        <v>37</v>
      </c>
      <c r="B631" s="211">
        <f>SUM(B624:B630)</f>
        <v>4947.4</v>
      </c>
      <c r="C631" s="212"/>
      <c r="D631" s="213">
        <f>SUM(D624:D630)</f>
        <v>5.8</v>
      </c>
      <c r="E631" s="48"/>
      <c r="F631" s="258"/>
      <c r="G631" s="214"/>
    </row>
    <row r="632" spans="1:7" ht="15.75">
      <c r="A632" s="112" t="s">
        <v>39</v>
      </c>
      <c r="B632" s="168">
        <f>C632*D632</f>
        <v>1100.3700000000001</v>
      </c>
      <c r="C632" s="159">
        <v>853</v>
      </c>
      <c r="D632" s="169">
        <v>1.29</v>
      </c>
      <c r="E632" s="112" t="s">
        <v>5</v>
      </c>
      <c r="F632" s="112">
        <v>46</v>
      </c>
      <c r="G632" s="170">
        <f>B632/F632</f>
        <v>23.92108695652174</v>
      </c>
    </row>
    <row r="633" spans="1:7" ht="15.75">
      <c r="A633" s="171" t="s">
        <v>38</v>
      </c>
      <c r="B633" s="172">
        <f>C633*D633</f>
        <v>55.445</v>
      </c>
      <c r="C633" s="159">
        <v>853</v>
      </c>
      <c r="D633" s="173">
        <v>0.065</v>
      </c>
      <c r="E633" s="62" t="s">
        <v>41</v>
      </c>
      <c r="F633" s="171">
        <v>61.56</v>
      </c>
      <c r="G633" s="174">
        <f>B633/F633</f>
        <v>0.9006660168940871</v>
      </c>
    </row>
    <row r="634" spans="1:7" ht="15.75">
      <c r="A634" s="167" t="s">
        <v>40</v>
      </c>
      <c r="B634" s="158">
        <f>SUM(B631:B633)</f>
        <v>6103.214999999999</v>
      </c>
      <c r="C634" s="175"/>
      <c r="D634" s="176">
        <f>SUM(D631:D633)</f>
        <v>7.155</v>
      </c>
      <c r="E634" s="100"/>
      <c r="F634" s="100"/>
      <c r="G634" s="167"/>
    </row>
    <row r="635" spans="1:7" ht="15.75">
      <c r="A635" s="98"/>
      <c r="B635" s="98"/>
      <c r="C635" s="98"/>
      <c r="D635" s="98"/>
      <c r="E635" s="98"/>
      <c r="F635" s="98"/>
      <c r="G635" s="98"/>
    </row>
    <row r="636" spans="1:7" ht="15.75">
      <c r="A636" s="281" t="s">
        <v>9</v>
      </c>
      <c r="B636" s="281"/>
      <c r="C636" s="281"/>
      <c r="D636" s="281"/>
      <c r="E636" s="281"/>
      <c r="F636" s="281"/>
      <c r="G636" s="281"/>
    </row>
    <row r="637" spans="1:7" ht="23.25" customHeight="1">
      <c r="A637" s="281" t="s">
        <v>82</v>
      </c>
      <c r="B637" s="281"/>
      <c r="C637" s="281"/>
      <c r="D637" s="281"/>
      <c r="E637" s="281"/>
      <c r="F637" s="281"/>
      <c r="G637" s="281"/>
    </row>
    <row r="638" spans="1:7" ht="45.75" customHeight="1">
      <c r="A638" s="287" t="s">
        <v>0</v>
      </c>
      <c r="B638" s="287" t="s">
        <v>25</v>
      </c>
      <c r="C638" s="289" t="s">
        <v>163</v>
      </c>
      <c r="D638" s="290"/>
      <c r="E638" s="289" t="s">
        <v>10</v>
      </c>
      <c r="F638" s="291"/>
      <c r="G638" s="290"/>
    </row>
    <row r="639" spans="1:7" ht="75">
      <c r="A639" s="288"/>
      <c r="B639" s="288"/>
      <c r="C639" s="49" t="s">
        <v>161</v>
      </c>
      <c r="D639" s="49" t="s">
        <v>162</v>
      </c>
      <c r="E639" s="62" t="s">
        <v>8</v>
      </c>
      <c r="F639" s="110" t="s">
        <v>7</v>
      </c>
      <c r="G639" s="110" t="s">
        <v>24</v>
      </c>
    </row>
    <row r="640" spans="1:7" ht="60">
      <c r="A640" s="62" t="s">
        <v>14</v>
      </c>
      <c r="B640" s="177">
        <f>D640*C640</f>
        <v>1418.04</v>
      </c>
      <c r="C640" s="178">
        <v>1404</v>
      </c>
      <c r="D640" s="179">
        <v>1.01</v>
      </c>
      <c r="E640" s="62" t="s">
        <v>13</v>
      </c>
      <c r="F640" s="62">
        <v>893</v>
      </c>
      <c r="G640" s="180">
        <f aca="true" t="shared" si="75" ref="G640:G647">B640/F640</f>
        <v>1.5879507278835385</v>
      </c>
    </row>
    <row r="641" spans="1:7" ht="15.75">
      <c r="A641" s="121" t="s">
        <v>15</v>
      </c>
      <c r="B641" s="177">
        <f aca="true" t="shared" si="76" ref="B641:B647">D641*C641</f>
        <v>659.88</v>
      </c>
      <c r="C641" s="178">
        <v>1404</v>
      </c>
      <c r="D641" s="181">
        <v>0.47</v>
      </c>
      <c r="E641" s="84" t="s">
        <v>11</v>
      </c>
      <c r="F641" s="84">
        <v>1</v>
      </c>
      <c r="G641" s="182">
        <f t="shared" si="75"/>
        <v>659.88</v>
      </c>
    </row>
    <row r="642" spans="1:7" ht="30">
      <c r="A642" s="8" t="s">
        <v>16</v>
      </c>
      <c r="B642" s="177">
        <f t="shared" si="76"/>
        <v>182.52</v>
      </c>
      <c r="C642" s="178">
        <v>1404</v>
      </c>
      <c r="D642" s="183">
        <v>0.13</v>
      </c>
      <c r="E642" s="62" t="s">
        <v>3</v>
      </c>
      <c r="F642" s="62">
        <v>170</v>
      </c>
      <c r="G642" s="184">
        <f t="shared" si="75"/>
        <v>1.0736470588235294</v>
      </c>
    </row>
    <row r="643" spans="1:7" ht="60">
      <c r="A643" s="8" t="s">
        <v>17</v>
      </c>
      <c r="B643" s="177">
        <f t="shared" si="76"/>
        <v>1305.72</v>
      </c>
      <c r="C643" s="178">
        <v>1404</v>
      </c>
      <c r="D643" s="183">
        <v>0.93</v>
      </c>
      <c r="E643" s="62" t="s">
        <v>13</v>
      </c>
      <c r="F643" s="62">
        <v>893</v>
      </c>
      <c r="G643" s="184">
        <f t="shared" si="75"/>
        <v>1.4621724524076147</v>
      </c>
    </row>
    <row r="644" spans="1:7" ht="30">
      <c r="A644" s="121" t="s">
        <v>18</v>
      </c>
      <c r="B644" s="177">
        <f t="shared" si="76"/>
        <v>3510</v>
      </c>
      <c r="C644" s="178">
        <v>1404</v>
      </c>
      <c r="D644" s="181">
        <v>2.5</v>
      </c>
      <c r="E644" s="84" t="s">
        <v>4</v>
      </c>
      <c r="F644" s="223">
        <v>1191.2</v>
      </c>
      <c r="G644" s="185">
        <f t="shared" si="75"/>
        <v>2.9466084620550705</v>
      </c>
    </row>
    <row r="645" spans="1:7" ht="15.75">
      <c r="A645" s="128" t="s">
        <v>19</v>
      </c>
      <c r="B645" s="177">
        <f t="shared" si="76"/>
        <v>800.28</v>
      </c>
      <c r="C645" s="178">
        <v>1404</v>
      </c>
      <c r="D645" s="183">
        <v>0.57</v>
      </c>
      <c r="E645" s="62" t="s">
        <v>5</v>
      </c>
      <c r="F645" s="62">
        <v>62</v>
      </c>
      <c r="G645" s="184">
        <f t="shared" si="75"/>
        <v>12.907741935483871</v>
      </c>
    </row>
    <row r="646" spans="1:7" ht="15.75">
      <c r="A646" s="8" t="s">
        <v>20</v>
      </c>
      <c r="B646" s="177">
        <f t="shared" si="76"/>
        <v>308.88</v>
      </c>
      <c r="C646" s="178">
        <v>1404</v>
      </c>
      <c r="D646" s="183">
        <v>0.22</v>
      </c>
      <c r="E646" s="62" t="s">
        <v>5</v>
      </c>
      <c r="F646" s="62">
        <v>62</v>
      </c>
      <c r="G646" s="184">
        <f t="shared" si="75"/>
        <v>4.981935483870967</v>
      </c>
    </row>
    <row r="647" spans="1:7" ht="45">
      <c r="A647" s="129" t="s">
        <v>27</v>
      </c>
      <c r="B647" s="177">
        <f t="shared" si="76"/>
        <v>982.8</v>
      </c>
      <c r="C647" s="178">
        <v>1404</v>
      </c>
      <c r="D647" s="186">
        <v>0.7</v>
      </c>
      <c r="E647" s="88" t="s">
        <v>28</v>
      </c>
      <c r="F647" s="88">
        <v>676</v>
      </c>
      <c r="G647" s="187">
        <f t="shared" si="75"/>
        <v>1.4538461538461538</v>
      </c>
    </row>
    <row r="648" spans="1:7" ht="16.5" thickBot="1">
      <c r="A648" s="205" t="s">
        <v>37</v>
      </c>
      <c r="B648" s="206">
        <f>SUM(B640:B647)</f>
        <v>9168.119999999999</v>
      </c>
      <c r="C648" s="207"/>
      <c r="D648" s="208">
        <f>SUM(D640:D647)</f>
        <v>6.53</v>
      </c>
      <c r="E648" s="202"/>
      <c r="F648" s="259"/>
      <c r="G648" s="209"/>
    </row>
    <row r="649" spans="1:7" ht="15.75">
      <c r="A649" s="191" t="s">
        <v>39</v>
      </c>
      <c r="B649" s="192">
        <f>C649*D649</f>
        <v>1811.16</v>
      </c>
      <c r="C649" s="178">
        <v>1404</v>
      </c>
      <c r="D649" s="193">
        <v>1.29</v>
      </c>
      <c r="E649" s="191" t="s">
        <v>5</v>
      </c>
      <c r="F649" s="191">
        <v>62</v>
      </c>
      <c r="G649" s="194">
        <f>B649/F649</f>
        <v>29.21225806451613</v>
      </c>
    </row>
    <row r="650" spans="1:7" ht="15.75">
      <c r="A650" s="195" t="s">
        <v>38</v>
      </c>
      <c r="B650" s="196">
        <f>C650*D650</f>
        <v>91.26</v>
      </c>
      <c r="C650" s="178">
        <v>1404</v>
      </c>
      <c r="D650" s="197">
        <v>0.065</v>
      </c>
      <c r="E650" s="62" t="s">
        <v>41</v>
      </c>
      <c r="F650" s="195">
        <v>92.34</v>
      </c>
      <c r="G650" s="198">
        <f>B650/F650</f>
        <v>0.9883040935672515</v>
      </c>
    </row>
    <row r="651" spans="1:7" ht="15.75">
      <c r="A651" s="188" t="s">
        <v>40</v>
      </c>
      <c r="B651" s="177">
        <f>SUM(B648:B650)</f>
        <v>11070.539999999999</v>
      </c>
      <c r="C651" s="199"/>
      <c r="D651" s="200">
        <f>SUM(D648:D650)</f>
        <v>7.885000000000001</v>
      </c>
      <c r="E651" s="136"/>
      <c r="F651" s="136"/>
      <c r="G651" s="188"/>
    </row>
    <row r="652" spans="1:7" ht="15.75">
      <c r="A652" s="98"/>
      <c r="B652" s="98"/>
      <c r="C652" s="98"/>
      <c r="D652" s="98"/>
      <c r="E652" s="98"/>
      <c r="F652" s="98"/>
      <c r="G652" s="98"/>
    </row>
    <row r="653" spans="1:7" ht="15.75">
      <c r="A653" s="281" t="s">
        <v>9</v>
      </c>
      <c r="B653" s="281"/>
      <c r="C653" s="281"/>
      <c r="D653" s="281"/>
      <c r="E653" s="281"/>
      <c r="F653" s="281"/>
      <c r="G653" s="281"/>
    </row>
    <row r="654" spans="1:7" ht="15.75">
      <c r="A654" s="118" t="s">
        <v>83</v>
      </c>
      <c r="B654" s="118"/>
      <c r="C654" s="118"/>
      <c r="D654" s="118"/>
      <c r="E654" s="118"/>
      <c r="F654" s="118"/>
      <c r="G654" s="118"/>
    </row>
    <row r="655" spans="1:7" ht="48.75" customHeight="1">
      <c r="A655" s="287" t="s">
        <v>0</v>
      </c>
      <c r="B655" s="287" t="s">
        <v>25</v>
      </c>
      <c r="C655" s="289" t="s">
        <v>158</v>
      </c>
      <c r="D655" s="290"/>
      <c r="E655" s="289" t="s">
        <v>10</v>
      </c>
      <c r="F655" s="291"/>
      <c r="G655" s="290"/>
    </row>
    <row r="656" spans="1:7" ht="75">
      <c r="A656" s="288"/>
      <c r="B656" s="288"/>
      <c r="C656" s="49" t="s">
        <v>161</v>
      </c>
      <c r="D656" s="49" t="s">
        <v>35</v>
      </c>
      <c r="E656" s="62" t="s">
        <v>8</v>
      </c>
      <c r="F656" s="110" t="s">
        <v>7</v>
      </c>
      <c r="G656" s="110" t="s">
        <v>24</v>
      </c>
    </row>
    <row r="657" spans="1:7" ht="60">
      <c r="A657" s="62" t="s">
        <v>14</v>
      </c>
      <c r="B657" s="177">
        <f>D657*C657</f>
        <v>787.52</v>
      </c>
      <c r="C657" s="178">
        <v>856</v>
      </c>
      <c r="D657" s="179">
        <v>0.92</v>
      </c>
      <c r="E657" s="62" t="s">
        <v>13</v>
      </c>
      <c r="F657" s="62">
        <v>664.5</v>
      </c>
      <c r="G657" s="180">
        <f aca="true" t="shared" si="77" ref="G657:G663">B657/F657</f>
        <v>1.1851316779533483</v>
      </c>
    </row>
    <row r="658" spans="1:7" ht="15.75">
      <c r="A658" s="121" t="s">
        <v>15</v>
      </c>
      <c r="B658" s="177">
        <f aca="true" t="shared" si="78" ref="B658:B663">D658*C658</f>
        <v>333.84000000000003</v>
      </c>
      <c r="C658" s="178">
        <v>856</v>
      </c>
      <c r="D658" s="181">
        <v>0.39</v>
      </c>
      <c r="E658" s="84" t="s">
        <v>11</v>
      </c>
      <c r="F658" s="84">
        <v>1</v>
      </c>
      <c r="G658" s="182">
        <f t="shared" si="77"/>
        <v>333.84000000000003</v>
      </c>
    </row>
    <row r="659" spans="1:7" ht="30">
      <c r="A659" s="8" t="s">
        <v>16</v>
      </c>
      <c r="B659" s="177">
        <f t="shared" si="78"/>
        <v>94.16</v>
      </c>
      <c r="C659" s="178">
        <v>856</v>
      </c>
      <c r="D659" s="183">
        <v>0.11</v>
      </c>
      <c r="E659" s="62" t="s">
        <v>3</v>
      </c>
      <c r="F659" s="62">
        <v>115</v>
      </c>
      <c r="G659" s="184">
        <f t="shared" si="77"/>
        <v>0.8187826086956521</v>
      </c>
    </row>
    <row r="660" spans="1:7" ht="60">
      <c r="A660" s="8" t="s">
        <v>17</v>
      </c>
      <c r="B660" s="177">
        <f t="shared" si="78"/>
        <v>719.04</v>
      </c>
      <c r="C660" s="178">
        <v>856</v>
      </c>
      <c r="D660" s="183">
        <v>0.84</v>
      </c>
      <c r="E660" s="62" t="s">
        <v>13</v>
      </c>
      <c r="F660" s="62">
        <v>664.5</v>
      </c>
      <c r="G660" s="184">
        <f t="shared" si="77"/>
        <v>1.0820767494356658</v>
      </c>
    </row>
    <row r="661" spans="1:7" ht="30">
      <c r="A661" s="121" t="s">
        <v>18</v>
      </c>
      <c r="B661" s="177">
        <f t="shared" si="78"/>
        <v>1943.1200000000001</v>
      </c>
      <c r="C661" s="178">
        <v>856</v>
      </c>
      <c r="D661" s="181">
        <v>2.27</v>
      </c>
      <c r="E661" s="84" t="s">
        <v>4</v>
      </c>
      <c r="F661" s="223">
        <v>1091</v>
      </c>
      <c r="G661" s="185">
        <f t="shared" si="77"/>
        <v>1.7810449129239232</v>
      </c>
    </row>
    <row r="662" spans="1:7" ht="15.75">
      <c r="A662" s="128" t="s">
        <v>19</v>
      </c>
      <c r="B662" s="177">
        <f t="shared" si="78"/>
        <v>445.12</v>
      </c>
      <c r="C662" s="178">
        <v>856</v>
      </c>
      <c r="D662" s="183">
        <v>0.52</v>
      </c>
      <c r="E662" s="62" t="s">
        <v>5</v>
      </c>
      <c r="F662" s="62">
        <v>30</v>
      </c>
      <c r="G662" s="184">
        <f t="shared" si="77"/>
        <v>14.837333333333333</v>
      </c>
    </row>
    <row r="663" spans="1:7" ht="15.75">
      <c r="A663" s="8" t="s">
        <v>20</v>
      </c>
      <c r="B663" s="177">
        <f t="shared" si="78"/>
        <v>171.20000000000002</v>
      </c>
      <c r="C663" s="178">
        <v>856</v>
      </c>
      <c r="D663" s="183">
        <v>0.2</v>
      </c>
      <c r="E663" s="62" t="s">
        <v>5</v>
      </c>
      <c r="F663" s="62">
        <v>30</v>
      </c>
      <c r="G663" s="184">
        <f t="shared" si="77"/>
        <v>5.706666666666667</v>
      </c>
    </row>
    <row r="664" spans="1:7" ht="16.5" thickBot="1">
      <c r="A664" s="205" t="s">
        <v>37</v>
      </c>
      <c r="B664" s="206">
        <f>SUM(B657:B663)</f>
        <v>4494</v>
      </c>
      <c r="C664" s="207"/>
      <c r="D664" s="208">
        <f>SUM(D657:D663)</f>
        <v>5.250000000000001</v>
      </c>
      <c r="E664" s="202"/>
      <c r="F664" s="259"/>
      <c r="G664" s="209"/>
    </row>
    <row r="665" spans="1:7" ht="15.75">
      <c r="A665" s="191" t="s">
        <v>39</v>
      </c>
      <c r="B665" s="192">
        <f>C665*D665</f>
        <v>1104.24</v>
      </c>
      <c r="C665" s="178">
        <v>856</v>
      </c>
      <c r="D665" s="193">
        <v>1.29</v>
      </c>
      <c r="E665" s="191" t="s">
        <v>5</v>
      </c>
      <c r="F665" s="191">
        <v>30</v>
      </c>
      <c r="G665" s="194">
        <f>B665/F665</f>
        <v>36.808</v>
      </c>
    </row>
    <row r="666" spans="1:7" ht="15.75">
      <c r="A666" s="195" t="s">
        <v>38</v>
      </c>
      <c r="B666" s="196">
        <f>C666*D666</f>
        <v>55.64</v>
      </c>
      <c r="C666" s="178">
        <v>856</v>
      </c>
      <c r="D666" s="197">
        <v>0.065</v>
      </c>
      <c r="E666" s="62" t="s">
        <v>41</v>
      </c>
      <c r="F666" s="195">
        <v>61.56</v>
      </c>
      <c r="G666" s="198">
        <f>B666/F666</f>
        <v>0.9038336582196231</v>
      </c>
    </row>
    <row r="667" spans="1:7" ht="15.75">
      <c r="A667" s="188" t="s">
        <v>40</v>
      </c>
      <c r="B667" s="177">
        <f>SUM(B664:B666)</f>
        <v>5653.88</v>
      </c>
      <c r="C667" s="199"/>
      <c r="D667" s="200">
        <f>SUM(D664:D666)</f>
        <v>6.605000000000001</v>
      </c>
      <c r="E667" s="136"/>
      <c r="F667" s="136"/>
      <c r="G667" s="188"/>
    </row>
    <row r="668" spans="1:7" ht="15.75">
      <c r="A668" s="98"/>
      <c r="B668" s="98"/>
      <c r="C668" s="98"/>
      <c r="D668" s="98"/>
      <c r="E668" s="98"/>
      <c r="F668" s="98"/>
      <c r="G668" s="98"/>
    </row>
    <row r="669" spans="1:7" ht="15.75">
      <c r="A669" s="281" t="s">
        <v>9</v>
      </c>
      <c r="B669" s="281"/>
      <c r="C669" s="281"/>
      <c r="D669" s="281"/>
      <c r="E669" s="281"/>
      <c r="F669" s="281"/>
      <c r="G669" s="281"/>
    </row>
    <row r="670" spans="1:7" ht="15.75">
      <c r="A670" s="281" t="s">
        <v>84</v>
      </c>
      <c r="B670" s="281"/>
      <c r="C670" s="281"/>
      <c r="D670" s="281"/>
      <c r="E670" s="281"/>
      <c r="F670" s="281"/>
      <c r="G670" s="281"/>
    </row>
    <row r="671" spans="1:7" ht="42.75" customHeight="1">
      <c r="A671" s="287" t="s">
        <v>0</v>
      </c>
      <c r="B671" s="287" t="s">
        <v>25</v>
      </c>
      <c r="C671" s="289" t="s">
        <v>158</v>
      </c>
      <c r="D671" s="290"/>
      <c r="E671" s="289" t="s">
        <v>10</v>
      </c>
      <c r="F671" s="291"/>
      <c r="G671" s="290"/>
    </row>
    <row r="672" spans="1:7" ht="75">
      <c r="A672" s="288"/>
      <c r="B672" s="288"/>
      <c r="C672" s="49" t="s">
        <v>161</v>
      </c>
      <c r="D672" s="49" t="s">
        <v>162</v>
      </c>
      <c r="E672" s="62" t="s">
        <v>8</v>
      </c>
      <c r="F672" s="110" t="s">
        <v>7</v>
      </c>
      <c r="G672" s="110" t="s">
        <v>24</v>
      </c>
    </row>
    <row r="673" spans="1:7" ht="60">
      <c r="A673" s="62" t="s">
        <v>14</v>
      </c>
      <c r="B673" s="177">
        <f>D673*C673</f>
        <v>1426.98</v>
      </c>
      <c r="C673" s="178">
        <v>1399</v>
      </c>
      <c r="D673" s="179">
        <v>1.02</v>
      </c>
      <c r="E673" s="62" t="s">
        <v>13</v>
      </c>
      <c r="F673" s="62">
        <v>893</v>
      </c>
      <c r="G673" s="180">
        <f aca="true" t="shared" si="79" ref="G673:G680">B673/F673</f>
        <v>1.5979619260918254</v>
      </c>
    </row>
    <row r="674" spans="1:7" ht="15.75">
      <c r="A674" s="121" t="s">
        <v>15</v>
      </c>
      <c r="B674" s="177">
        <f aca="true" t="shared" si="80" ref="B674:B680">D674*C674</f>
        <v>601.5699999999999</v>
      </c>
      <c r="C674" s="178">
        <v>1399</v>
      </c>
      <c r="D674" s="181">
        <v>0.43</v>
      </c>
      <c r="E674" s="84" t="s">
        <v>11</v>
      </c>
      <c r="F674" s="84">
        <v>1</v>
      </c>
      <c r="G674" s="182">
        <f t="shared" si="79"/>
        <v>601.5699999999999</v>
      </c>
    </row>
    <row r="675" spans="1:7" ht="30">
      <c r="A675" s="8" t="s">
        <v>16</v>
      </c>
      <c r="B675" s="177">
        <f t="shared" si="80"/>
        <v>167.88</v>
      </c>
      <c r="C675" s="178">
        <v>1399</v>
      </c>
      <c r="D675" s="183">
        <v>0.12</v>
      </c>
      <c r="E675" s="62" t="s">
        <v>3</v>
      </c>
      <c r="F675" s="62">
        <v>170</v>
      </c>
      <c r="G675" s="184">
        <f t="shared" si="79"/>
        <v>0.9875294117647059</v>
      </c>
    </row>
    <row r="676" spans="1:7" ht="60">
      <c r="A676" s="8" t="s">
        <v>17</v>
      </c>
      <c r="B676" s="177">
        <f t="shared" si="80"/>
        <v>1301.0700000000002</v>
      </c>
      <c r="C676" s="178">
        <v>1399</v>
      </c>
      <c r="D676" s="183">
        <v>0.93</v>
      </c>
      <c r="E676" s="62" t="s">
        <v>13</v>
      </c>
      <c r="F676" s="62">
        <v>893</v>
      </c>
      <c r="G676" s="184">
        <f t="shared" si="79"/>
        <v>1.4569652855543116</v>
      </c>
    </row>
    <row r="677" spans="1:7" ht="30">
      <c r="A677" s="121" t="s">
        <v>18</v>
      </c>
      <c r="B677" s="177">
        <f t="shared" si="80"/>
        <v>3497.5</v>
      </c>
      <c r="C677" s="178">
        <v>1399</v>
      </c>
      <c r="D677" s="181">
        <v>2.5</v>
      </c>
      <c r="E677" s="84" t="s">
        <v>4</v>
      </c>
      <c r="F677" s="223">
        <v>1161.2</v>
      </c>
      <c r="G677" s="185">
        <f t="shared" si="79"/>
        <v>3.011970375473648</v>
      </c>
    </row>
    <row r="678" spans="1:7" ht="15.75">
      <c r="A678" s="128" t="s">
        <v>19</v>
      </c>
      <c r="B678" s="177">
        <f t="shared" si="80"/>
        <v>811.42</v>
      </c>
      <c r="C678" s="178">
        <v>1399</v>
      </c>
      <c r="D678" s="183">
        <v>0.58</v>
      </c>
      <c r="E678" s="62" t="s">
        <v>5</v>
      </c>
      <c r="F678" s="62">
        <v>46</v>
      </c>
      <c r="G678" s="184">
        <f t="shared" si="79"/>
        <v>17.639565217391304</v>
      </c>
    </row>
    <row r="679" spans="1:7" ht="15.75">
      <c r="A679" s="8" t="s">
        <v>20</v>
      </c>
      <c r="B679" s="177">
        <f t="shared" si="80"/>
        <v>307.78000000000003</v>
      </c>
      <c r="C679" s="178">
        <v>1399</v>
      </c>
      <c r="D679" s="183">
        <v>0.22</v>
      </c>
      <c r="E679" s="62" t="s">
        <v>5</v>
      </c>
      <c r="F679" s="62">
        <v>46</v>
      </c>
      <c r="G679" s="184">
        <f t="shared" si="79"/>
        <v>6.690869565217392</v>
      </c>
    </row>
    <row r="680" spans="1:7" ht="45">
      <c r="A680" s="129" t="s">
        <v>27</v>
      </c>
      <c r="B680" s="177">
        <f t="shared" si="80"/>
        <v>671.52</v>
      </c>
      <c r="C680" s="178">
        <v>1399</v>
      </c>
      <c r="D680" s="186">
        <v>0.48</v>
      </c>
      <c r="E680" s="88" t="s">
        <v>28</v>
      </c>
      <c r="F680" s="88">
        <v>676</v>
      </c>
      <c r="G680" s="187">
        <f t="shared" si="79"/>
        <v>0.9933727810650888</v>
      </c>
    </row>
    <row r="681" spans="1:7" ht="16.5" thickBot="1">
      <c r="A681" s="205" t="s">
        <v>37</v>
      </c>
      <c r="B681" s="206">
        <f>SUM(B673:B679)</f>
        <v>8114.2</v>
      </c>
      <c r="C681" s="207"/>
      <c r="D681" s="208">
        <f>SUM(D673:D680)</f>
        <v>6.279999999999999</v>
      </c>
      <c r="E681" s="202"/>
      <c r="F681" s="259"/>
      <c r="G681" s="209"/>
    </row>
    <row r="682" spans="1:7" ht="15.75">
      <c r="A682" s="191" t="s">
        <v>39</v>
      </c>
      <c r="B682" s="192">
        <f>C682*D682</f>
        <v>1804.71</v>
      </c>
      <c r="C682" s="178">
        <v>1399</v>
      </c>
      <c r="D682" s="193">
        <v>1.29</v>
      </c>
      <c r="E682" s="191" t="s">
        <v>5</v>
      </c>
      <c r="F682" s="191">
        <v>46</v>
      </c>
      <c r="G682" s="194">
        <f>B682/F682</f>
        <v>39.23282608695652</v>
      </c>
    </row>
    <row r="683" spans="1:7" ht="15.75">
      <c r="A683" s="195" t="s">
        <v>38</v>
      </c>
      <c r="B683" s="196">
        <f>C683*D683</f>
        <v>90.935</v>
      </c>
      <c r="C683" s="178">
        <v>1399</v>
      </c>
      <c r="D683" s="197">
        <v>0.065</v>
      </c>
      <c r="E683" s="62" t="s">
        <v>41</v>
      </c>
      <c r="F683" s="195">
        <v>92.34</v>
      </c>
      <c r="G683" s="198">
        <f>B683/F683</f>
        <v>0.9847844920944336</v>
      </c>
    </row>
    <row r="684" spans="1:7" ht="15.75">
      <c r="A684" s="188" t="s">
        <v>40</v>
      </c>
      <c r="B684" s="177">
        <f>SUM(B681:B683)</f>
        <v>10009.845</v>
      </c>
      <c r="C684" s="199"/>
      <c r="D684" s="200">
        <f>SUM(D681:D683)</f>
        <v>7.635</v>
      </c>
      <c r="E684" s="136"/>
      <c r="F684" s="136"/>
      <c r="G684" s="188"/>
    </row>
    <row r="685" spans="1:7" ht="15.75">
      <c r="A685" s="98"/>
      <c r="B685" s="98"/>
      <c r="C685" s="98"/>
      <c r="D685" s="98"/>
      <c r="E685" s="98"/>
      <c r="F685" s="98"/>
      <c r="G685" s="98"/>
    </row>
    <row r="686" spans="1:7" ht="15.75">
      <c r="A686" s="281" t="s">
        <v>9</v>
      </c>
      <c r="B686" s="281"/>
      <c r="C686" s="281"/>
      <c r="D686" s="281"/>
      <c r="E686" s="281"/>
      <c r="F686" s="281"/>
      <c r="G686" s="281"/>
    </row>
    <row r="687" spans="1:7" ht="15.75">
      <c r="A687" s="281" t="s">
        <v>85</v>
      </c>
      <c r="B687" s="281"/>
      <c r="C687" s="281"/>
      <c r="D687" s="281"/>
      <c r="E687" s="281"/>
      <c r="F687" s="281"/>
      <c r="G687" s="281"/>
    </row>
    <row r="688" spans="1:7" ht="47.25" customHeight="1">
      <c r="A688" s="287" t="s">
        <v>0</v>
      </c>
      <c r="B688" s="287" t="s">
        <v>25</v>
      </c>
      <c r="C688" s="289" t="s">
        <v>158</v>
      </c>
      <c r="D688" s="290"/>
      <c r="E688" s="289" t="s">
        <v>10</v>
      </c>
      <c r="F688" s="291"/>
      <c r="G688" s="290"/>
    </row>
    <row r="689" spans="1:7" ht="75">
      <c r="A689" s="288"/>
      <c r="B689" s="288"/>
      <c r="C689" s="49" t="s">
        <v>160</v>
      </c>
      <c r="D689" s="49" t="s">
        <v>35</v>
      </c>
      <c r="E689" s="62" t="s">
        <v>8</v>
      </c>
      <c r="F689" s="110" t="s">
        <v>7</v>
      </c>
      <c r="G689" s="110" t="s">
        <v>24</v>
      </c>
    </row>
    <row r="690" spans="1:7" ht="60">
      <c r="A690" s="62" t="s">
        <v>14</v>
      </c>
      <c r="B690" s="177">
        <f>D690*C690</f>
        <v>1392.3</v>
      </c>
      <c r="C690" s="178">
        <v>1365</v>
      </c>
      <c r="D690" s="179">
        <v>1.02</v>
      </c>
      <c r="E690" s="62" t="s">
        <v>13</v>
      </c>
      <c r="F690" s="199">
        <v>1290.7</v>
      </c>
      <c r="G690" s="180">
        <f aca="true" t="shared" si="81" ref="G690:G696">B690/F690</f>
        <v>1.0787169752847292</v>
      </c>
    </row>
    <row r="691" spans="1:7" ht="15.75">
      <c r="A691" s="121" t="s">
        <v>15</v>
      </c>
      <c r="B691" s="177">
        <f aca="true" t="shared" si="82" ref="B691:B696">D691*C691</f>
        <v>586.95</v>
      </c>
      <c r="C691" s="178">
        <v>1365</v>
      </c>
      <c r="D691" s="181">
        <v>0.43</v>
      </c>
      <c r="E691" s="84" t="s">
        <v>11</v>
      </c>
      <c r="F691" s="84">
        <v>1</v>
      </c>
      <c r="G691" s="182">
        <f t="shared" si="81"/>
        <v>586.95</v>
      </c>
    </row>
    <row r="692" spans="1:7" ht="30">
      <c r="A692" s="8" t="s">
        <v>16</v>
      </c>
      <c r="B692" s="177">
        <f t="shared" si="82"/>
        <v>163.79999999999998</v>
      </c>
      <c r="C692" s="178">
        <v>1365</v>
      </c>
      <c r="D692" s="183">
        <v>0.12</v>
      </c>
      <c r="E692" s="62" t="s">
        <v>3</v>
      </c>
      <c r="F692" s="62">
        <v>135</v>
      </c>
      <c r="G692" s="184">
        <f t="shared" si="81"/>
        <v>1.2133333333333332</v>
      </c>
    </row>
    <row r="693" spans="1:7" ht="60">
      <c r="A693" s="8" t="s">
        <v>17</v>
      </c>
      <c r="B693" s="177">
        <f t="shared" si="82"/>
        <v>1269.45</v>
      </c>
      <c r="C693" s="178">
        <v>1365</v>
      </c>
      <c r="D693" s="183">
        <v>0.93</v>
      </c>
      <c r="E693" s="62" t="s">
        <v>13</v>
      </c>
      <c r="F693" s="199">
        <v>1290.7</v>
      </c>
      <c r="G693" s="184">
        <f t="shared" si="81"/>
        <v>0.9835360657007826</v>
      </c>
    </row>
    <row r="694" spans="1:7" ht="30">
      <c r="A694" s="121" t="s">
        <v>18</v>
      </c>
      <c r="B694" s="177">
        <f t="shared" si="82"/>
        <v>3426.1499999999996</v>
      </c>
      <c r="C694" s="178">
        <v>1365</v>
      </c>
      <c r="D694" s="181">
        <v>2.51</v>
      </c>
      <c r="E694" s="84" t="s">
        <v>4</v>
      </c>
      <c r="F694" s="223">
        <v>1111.9</v>
      </c>
      <c r="G694" s="185">
        <f t="shared" si="81"/>
        <v>3.0813472434571447</v>
      </c>
    </row>
    <row r="695" spans="1:7" ht="15.75">
      <c r="A695" s="128" t="s">
        <v>19</v>
      </c>
      <c r="B695" s="177">
        <f t="shared" si="82"/>
        <v>778.05</v>
      </c>
      <c r="C695" s="178">
        <v>1365</v>
      </c>
      <c r="D695" s="183">
        <v>0.57</v>
      </c>
      <c r="E695" s="62" t="s">
        <v>5</v>
      </c>
      <c r="F695" s="62">
        <v>45</v>
      </c>
      <c r="G695" s="184">
        <f t="shared" si="81"/>
        <v>17.29</v>
      </c>
    </row>
    <row r="696" spans="1:7" ht="15.75">
      <c r="A696" s="8" t="s">
        <v>20</v>
      </c>
      <c r="B696" s="177">
        <f t="shared" si="82"/>
        <v>300.3</v>
      </c>
      <c r="C696" s="178">
        <v>1365</v>
      </c>
      <c r="D696" s="183">
        <v>0.22</v>
      </c>
      <c r="E696" s="62" t="s">
        <v>5</v>
      </c>
      <c r="F696" s="62">
        <v>45</v>
      </c>
      <c r="G696" s="184">
        <f t="shared" si="81"/>
        <v>6.673333333333334</v>
      </c>
    </row>
    <row r="697" spans="1:7" ht="16.5" thickBot="1">
      <c r="A697" s="205" t="s">
        <v>37</v>
      </c>
      <c r="B697" s="206">
        <f>SUM(B690:B696)</f>
        <v>7917</v>
      </c>
      <c r="C697" s="207"/>
      <c r="D697" s="208">
        <f>SUM(D690:D696)</f>
        <v>5.8</v>
      </c>
      <c r="E697" s="202"/>
      <c r="F697" s="259"/>
      <c r="G697" s="209"/>
    </row>
    <row r="698" spans="1:7" ht="15.75">
      <c r="A698" s="191" t="s">
        <v>39</v>
      </c>
      <c r="B698" s="192">
        <f>C698*D698</f>
        <v>1760.8500000000001</v>
      </c>
      <c r="C698" s="178">
        <v>1365</v>
      </c>
      <c r="D698" s="193">
        <v>1.29</v>
      </c>
      <c r="E698" s="191" t="s">
        <v>5</v>
      </c>
      <c r="F698" s="191">
        <v>45</v>
      </c>
      <c r="G698" s="194">
        <f>B698/F698</f>
        <v>39.13</v>
      </c>
    </row>
    <row r="699" spans="1:7" ht="15.75">
      <c r="A699" s="195" t="s">
        <v>38</v>
      </c>
      <c r="B699" s="196">
        <f>C699*D699</f>
        <v>88.72500000000001</v>
      </c>
      <c r="C699" s="178">
        <v>1365</v>
      </c>
      <c r="D699" s="197">
        <v>0.065</v>
      </c>
      <c r="E699" s="62" t="s">
        <v>41</v>
      </c>
      <c r="F699" s="195">
        <v>92.34</v>
      </c>
      <c r="G699" s="198">
        <f>B699/F699</f>
        <v>0.9608512020792723</v>
      </c>
    </row>
    <row r="700" spans="1:7" ht="15.75">
      <c r="A700" s="188" t="s">
        <v>40</v>
      </c>
      <c r="B700" s="177">
        <f>SUM(B697:B699)</f>
        <v>9766.575</v>
      </c>
      <c r="C700" s="199"/>
      <c r="D700" s="200">
        <f>SUM(D697:D699)</f>
        <v>7.155</v>
      </c>
      <c r="E700" s="136"/>
      <c r="F700" s="136"/>
      <c r="G700" s="188"/>
    </row>
    <row r="701" spans="1:7" ht="15.75">
      <c r="A701" s="98"/>
      <c r="B701" s="98"/>
      <c r="C701" s="98"/>
      <c r="D701" s="98"/>
      <c r="E701" s="98"/>
      <c r="F701" s="98"/>
      <c r="G701" s="98"/>
    </row>
    <row r="702" spans="1:7" ht="15.75">
      <c r="A702" s="281" t="s">
        <v>9</v>
      </c>
      <c r="B702" s="281"/>
      <c r="C702" s="281"/>
      <c r="D702" s="281"/>
      <c r="E702" s="281"/>
      <c r="F702" s="281"/>
      <c r="G702" s="281"/>
    </row>
    <row r="703" spans="1:7" ht="15.75">
      <c r="A703" s="281" t="s">
        <v>86</v>
      </c>
      <c r="B703" s="281"/>
      <c r="C703" s="281"/>
      <c r="D703" s="281"/>
      <c r="E703" s="281"/>
      <c r="F703" s="281"/>
      <c r="G703" s="281"/>
    </row>
    <row r="704" spans="1:7" ht="42.75" customHeight="1">
      <c r="A704" s="287" t="s">
        <v>0</v>
      </c>
      <c r="B704" s="287" t="s">
        <v>25</v>
      </c>
      <c r="C704" s="289" t="s">
        <v>158</v>
      </c>
      <c r="D704" s="290"/>
      <c r="E704" s="289" t="s">
        <v>10</v>
      </c>
      <c r="F704" s="291"/>
      <c r="G704" s="290"/>
    </row>
    <row r="705" spans="1:7" ht="75">
      <c r="A705" s="288"/>
      <c r="B705" s="288"/>
      <c r="C705" s="49" t="s">
        <v>160</v>
      </c>
      <c r="D705" s="49" t="s">
        <v>35</v>
      </c>
      <c r="E705" s="62" t="s">
        <v>8</v>
      </c>
      <c r="F705" s="110" t="s">
        <v>7</v>
      </c>
      <c r="G705" s="110" t="s">
        <v>24</v>
      </c>
    </row>
    <row r="706" spans="1:7" ht="60">
      <c r="A706" s="62" t="s">
        <v>14</v>
      </c>
      <c r="B706" s="177">
        <f>D706*C706</f>
        <v>1476.96</v>
      </c>
      <c r="C706" s="178">
        <v>1448</v>
      </c>
      <c r="D706" s="179">
        <v>1.02</v>
      </c>
      <c r="E706" s="62" t="s">
        <v>13</v>
      </c>
      <c r="F706" s="199">
        <v>893</v>
      </c>
      <c r="G706" s="180">
        <f aca="true" t="shared" si="83" ref="G706:G712">B706/F706</f>
        <v>1.6539305711086227</v>
      </c>
    </row>
    <row r="707" spans="1:7" ht="15.75">
      <c r="A707" s="121" t="s">
        <v>15</v>
      </c>
      <c r="B707" s="177">
        <f aca="true" t="shared" si="84" ref="B707:B712">D707*C707</f>
        <v>622.64</v>
      </c>
      <c r="C707" s="178">
        <v>1448</v>
      </c>
      <c r="D707" s="181">
        <v>0.43</v>
      </c>
      <c r="E707" s="84" t="s">
        <v>11</v>
      </c>
      <c r="F707" s="84">
        <v>1</v>
      </c>
      <c r="G707" s="182">
        <f t="shared" si="83"/>
        <v>622.64</v>
      </c>
    </row>
    <row r="708" spans="1:7" ht="30">
      <c r="A708" s="8" t="s">
        <v>16</v>
      </c>
      <c r="B708" s="177">
        <f t="shared" si="84"/>
        <v>173.76</v>
      </c>
      <c r="C708" s="178">
        <v>1448</v>
      </c>
      <c r="D708" s="183">
        <v>0.12</v>
      </c>
      <c r="E708" s="62" t="s">
        <v>3</v>
      </c>
      <c r="F708" s="62">
        <v>160</v>
      </c>
      <c r="G708" s="184">
        <f t="shared" si="83"/>
        <v>1.0859999999999999</v>
      </c>
    </row>
    <row r="709" spans="1:7" ht="60">
      <c r="A709" s="8" t="s">
        <v>17</v>
      </c>
      <c r="B709" s="177">
        <f t="shared" si="84"/>
        <v>1346.64</v>
      </c>
      <c r="C709" s="178">
        <v>1448</v>
      </c>
      <c r="D709" s="183">
        <v>0.93</v>
      </c>
      <c r="E709" s="62" t="s">
        <v>13</v>
      </c>
      <c r="F709" s="62">
        <v>893</v>
      </c>
      <c r="G709" s="184">
        <f t="shared" si="83"/>
        <v>1.5079955207166855</v>
      </c>
    </row>
    <row r="710" spans="1:7" ht="30">
      <c r="A710" s="121" t="s">
        <v>18</v>
      </c>
      <c r="B710" s="177">
        <f t="shared" si="84"/>
        <v>3634.4799999999996</v>
      </c>
      <c r="C710" s="178">
        <v>1448</v>
      </c>
      <c r="D710" s="181">
        <v>2.51</v>
      </c>
      <c r="E710" s="84" t="s">
        <v>4</v>
      </c>
      <c r="F710" s="223">
        <v>1511</v>
      </c>
      <c r="G710" s="185">
        <f t="shared" si="83"/>
        <v>2.4053474520185305</v>
      </c>
    </row>
    <row r="711" spans="1:7" ht="15.75">
      <c r="A711" s="128" t="s">
        <v>19</v>
      </c>
      <c r="B711" s="177">
        <f t="shared" si="84"/>
        <v>825.3599999999999</v>
      </c>
      <c r="C711" s="178">
        <v>1448</v>
      </c>
      <c r="D711" s="183">
        <v>0.57</v>
      </c>
      <c r="E711" s="62" t="s">
        <v>5</v>
      </c>
      <c r="F711" s="62">
        <v>60</v>
      </c>
      <c r="G711" s="184">
        <f t="shared" si="83"/>
        <v>13.755999999999998</v>
      </c>
    </row>
    <row r="712" spans="1:7" ht="15.75">
      <c r="A712" s="8" t="s">
        <v>20</v>
      </c>
      <c r="B712" s="177">
        <f t="shared" si="84"/>
        <v>318.56</v>
      </c>
      <c r="C712" s="178">
        <v>1448</v>
      </c>
      <c r="D712" s="183">
        <v>0.22</v>
      </c>
      <c r="E712" s="62" t="s">
        <v>5</v>
      </c>
      <c r="F712" s="62">
        <v>60</v>
      </c>
      <c r="G712" s="184">
        <f t="shared" si="83"/>
        <v>5.309333333333333</v>
      </c>
    </row>
    <row r="713" spans="1:7" ht="16.5" thickBot="1">
      <c r="A713" s="205" t="s">
        <v>37</v>
      </c>
      <c r="B713" s="206">
        <f>SUM(B706:B712)</f>
        <v>8398.4</v>
      </c>
      <c r="C713" s="207"/>
      <c r="D713" s="208">
        <f>SUM(D706:D712)</f>
        <v>5.8</v>
      </c>
      <c r="E713" s="202"/>
      <c r="F713" s="259"/>
      <c r="G713" s="209"/>
    </row>
    <row r="714" spans="1:7" ht="15.75">
      <c r="A714" s="191" t="s">
        <v>39</v>
      </c>
      <c r="B714" s="192">
        <f>C714*D714</f>
        <v>1867.92</v>
      </c>
      <c r="C714" s="178">
        <v>1448</v>
      </c>
      <c r="D714" s="193">
        <v>1.29</v>
      </c>
      <c r="E714" s="191" t="s">
        <v>5</v>
      </c>
      <c r="F714" s="191">
        <v>60</v>
      </c>
      <c r="G714" s="194">
        <f>B714/F714</f>
        <v>31.132</v>
      </c>
    </row>
    <row r="715" spans="1:7" ht="15.75">
      <c r="A715" s="195" t="s">
        <v>38</v>
      </c>
      <c r="B715" s="196">
        <f>C715*D715</f>
        <v>94.12</v>
      </c>
      <c r="C715" s="178">
        <v>1448</v>
      </c>
      <c r="D715" s="197">
        <v>0.065</v>
      </c>
      <c r="E715" s="62" t="s">
        <v>41</v>
      </c>
      <c r="F715" s="195">
        <v>92.34</v>
      </c>
      <c r="G715" s="198">
        <f>B715/F715</f>
        <v>1.0192765865280484</v>
      </c>
    </row>
    <row r="716" spans="1:7" ht="15.75">
      <c r="A716" s="188" t="s">
        <v>40</v>
      </c>
      <c r="B716" s="177">
        <f>SUM(B713:B715)</f>
        <v>10360.44</v>
      </c>
      <c r="C716" s="199"/>
      <c r="D716" s="200">
        <f>SUM(D713:D715)</f>
        <v>7.155</v>
      </c>
      <c r="E716" s="136"/>
      <c r="F716" s="136"/>
      <c r="G716" s="188"/>
    </row>
    <row r="717" spans="1:7" ht="15.75">
      <c r="A717" s="98"/>
      <c r="B717" s="98"/>
      <c r="C717" s="98"/>
      <c r="D717" s="98"/>
      <c r="E717" s="98"/>
      <c r="F717" s="98"/>
      <c r="G717" s="98"/>
    </row>
    <row r="718" spans="1:7" ht="15.75">
      <c r="A718" s="281" t="s">
        <v>9</v>
      </c>
      <c r="B718" s="281"/>
      <c r="C718" s="281"/>
      <c r="D718" s="281"/>
      <c r="E718" s="281"/>
      <c r="F718" s="281"/>
      <c r="G718" s="281"/>
    </row>
    <row r="719" spans="1:7" ht="15.75">
      <c r="A719" s="281" t="s">
        <v>87</v>
      </c>
      <c r="B719" s="281"/>
      <c r="C719" s="281"/>
      <c r="D719" s="281"/>
      <c r="E719" s="281"/>
      <c r="F719" s="281"/>
      <c r="G719" s="281"/>
    </row>
    <row r="720" spans="1:7" ht="43.5" customHeight="1">
      <c r="A720" s="287" t="s">
        <v>0</v>
      </c>
      <c r="B720" s="287" t="s">
        <v>25</v>
      </c>
      <c r="C720" s="289" t="s">
        <v>158</v>
      </c>
      <c r="D720" s="290"/>
      <c r="E720" s="289" t="s">
        <v>10</v>
      </c>
      <c r="F720" s="291"/>
      <c r="G720" s="290"/>
    </row>
    <row r="721" spans="1:7" ht="75">
      <c r="A721" s="288"/>
      <c r="B721" s="288"/>
      <c r="C721" s="49" t="s">
        <v>161</v>
      </c>
      <c r="D721" s="49" t="s">
        <v>35</v>
      </c>
      <c r="E721" s="62" t="s">
        <v>8</v>
      </c>
      <c r="F721" s="110" t="s">
        <v>7</v>
      </c>
      <c r="G721" s="110" t="s">
        <v>24</v>
      </c>
    </row>
    <row r="722" spans="1:7" ht="60">
      <c r="A722" s="62" t="s">
        <v>14</v>
      </c>
      <c r="B722" s="177">
        <f>D722*C722</f>
        <v>1484.1000000000001</v>
      </c>
      <c r="C722" s="178">
        <v>1455</v>
      </c>
      <c r="D722" s="179">
        <v>1.02</v>
      </c>
      <c r="E722" s="62" t="s">
        <v>13</v>
      </c>
      <c r="F722" s="199">
        <v>893</v>
      </c>
      <c r="G722" s="180">
        <f aca="true" t="shared" si="85" ref="G722:G728">B722/F722</f>
        <v>1.661926091825308</v>
      </c>
    </row>
    <row r="723" spans="1:7" ht="15.75">
      <c r="A723" s="121" t="s">
        <v>15</v>
      </c>
      <c r="B723" s="177">
        <f aca="true" t="shared" si="86" ref="B723:B728">D723*C723</f>
        <v>625.65</v>
      </c>
      <c r="C723" s="178">
        <v>1455</v>
      </c>
      <c r="D723" s="181">
        <v>0.43</v>
      </c>
      <c r="E723" s="84" t="s">
        <v>11</v>
      </c>
      <c r="F723" s="84">
        <v>1</v>
      </c>
      <c r="G723" s="182">
        <f t="shared" si="85"/>
        <v>625.65</v>
      </c>
    </row>
    <row r="724" spans="1:7" ht="30">
      <c r="A724" s="8" t="s">
        <v>16</v>
      </c>
      <c r="B724" s="177">
        <f t="shared" si="86"/>
        <v>174.6</v>
      </c>
      <c r="C724" s="178">
        <v>1455</v>
      </c>
      <c r="D724" s="183">
        <v>0.12</v>
      </c>
      <c r="E724" s="62" t="s">
        <v>3</v>
      </c>
      <c r="F724" s="62">
        <v>170</v>
      </c>
      <c r="G724" s="184">
        <f t="shared" si="85"/>
        <v>1.0270588235294118</v>
      </c>
    </row>
    <row r="725" spans="1:7" ht="60">
      <c r="A725" s="8" t="s">
        <v>17</v>
      </c>
      <c r="B725" s="177">
        <f t="shared" si="86"/>
        <v>1353.15</v>
      </c>
      <c r="C725" s="178">
        <v>1455</v>
      </c>
      <c r="D725" s="183">
        <v>0.93</v>
      </c>
      <c r="E725" s="62" t="s">
        <v>13</v>
      </c>
      <c r="F725" s="62">
        <v>893</v>
      </c>
      <c r="G725" s="184">
        <f t="shared" si="85"/>
        <v>1.5152855543113104</v>
      </c>
    </row>
    <row r="726" spans="1:7" ht="30">
      <c r="A726" s="121" t="s">
        <v>18</v>
      </c>
      <c r="B726" s="177">
        <f t="shared" si="86"/>
        <v>3652.0499999999997</v>
      </c>
      <c r="C726" s="178">
        <v>1455</v>
      </c>
      <c r="D726" s="181">
        <v>2.51</v>
      </c>
      <c r="E726" s="84" t="s">
        <v>4</v>
      </c>
      <c r="F726" s="223">
        <v>1270.2</v>
      </c>
      <c r="G726" s="185">
        <f t="shared" si="85"/>
        <v>2.8751771374586674</v>
      </c>
    </row>
    <row r="727" spans="1:7" ht="15.75">
      <c r="A727" s="128" t="s">
        <v>19</v>
      </c>
      <c r="B727" s="177">
        <f t="shared" si="86"/>
        <v>829.3499999999999</v>
      </c>
      <c r="C727" s="178">
        <v>1455</v>
      </c>
      <c r="D727" s="183">
        <v>0.57</v>
      </c>
      <c r="E727" s="62" t="s">
        <v>5</v>
      </c>
      <c r="F727" s="62">
        <v>52</v>
      </c>
      <c r="G727" s="184">
        <f t="shared" si="85"/>
        <v>15.94903846153846</v>
      </c>
    </row>
    <row r="728" spans="1:7" ht="15.75">
      <c r="A728" s="8" t="s">
        <v>20</v>
      </c>
      <c r="B728" s="177">
        <f t="shared" si="86"/>
        <v>320.1</v>
      </c>
      <c r="C728" s="178">
        <v>1455</v>
      </c>
      <c r="D728" s="183">
        <v>0.22</v>
      </c>
      <c r="E728" s="62" t="s">
        <v>5</v>
      </c>
      <c r="F728" s="62">
        <v>52</v>
      </c>
      <c r="G728" s="184">
        <f t="shared" si="85"/>
        <v>6.1557692307692315</v>
      </c>
    </row>
    <row r="729" spans="1:7" ht="16.5" thickBot="1">
      <c r="A729" s="205" t="s">
        <v>37</v>
      </c>
      <c r="B729" s="206">
        <f>SUM(B722:B728)</f>
        <v>8439</v>
      </c>
      <c r="C729" s="207"/>
      <c r="D729" s="216">
        <f>SUM(D722:D728)</f>
        <v>5.8</v>
      </c>
      <c r="E729" s="202"/>
      <c r="F729" s="259"/>
      <c r="G729" s="209"/>
    </row>
    <row r="730" spans="1:7" ht="15.75">
      <c r="A730" s="191" t="s">
        <v>39</v>
      </c>
      <c r="B730" s="192">
        <f>C730*D730</f>
        <v>1876.95</v>
      </c>
      <c r="C730" s="178">
        <v>1455</v>
      </c>
      <c r="D730" s="193">
        <v>1.29</v>
      </c>
      <c r="E730" s="191" t="s">
        <v>5</v>
      </c>
      <c r="F730" s="191">
        <v>52</v>
      </c>
      <c r="G730" s="194">
        <f>B730/F730</f>
        <v>36.09519230769231</v>
      </c>
    </row>
    <row r="731" spans="1:7" ht="15.75">
      <c r="A731" s="195" t="s">
        <v>38</v>
      </c>
      <c r="B731" s="196">
        <f>C731*D731</f>
        <v>94.575</v>
      </c>
      <c r="C731" s="178">
        <v>1455</v>
      </c>
      <c r="D731" s="197">
        <v>0.065</v>
      </c>
      <c r="E731" s="62" t="s">
        <v>41</v>
      </c>
      <c r="F731" s="195">
        <v>92.34</v>
      </c>
      <c r="G731" s="198">
        <f>B731/F731</f>
        <v>1.0242040285899936</v>
      </c>
    </row>
    <row r="732" spans="1:7" ht="15.75">
      <c r="A732" s="188" t="s">
        <v>40</v>
      </c>
      <c r="B732" s="177">
        <f>SUM(B729:B731)</f>
        <v>10410.525000000001</v>
      </c>
      <c r="C732" s="199"/>
      <c r="D732" s="200">
        <f>SUM(D729:D731)</f>
        <v>7.155</v>
      </c>
      <c r="E732" s="136"/>
      <c r="F732" s="136"/>
      <c r="G732" s="188"/>
    </row>
    <row r="733" spans="1:7" ht="15.75">
      <c r="A733" s="98"/>
      <c r="B733" s="98"/>
      <c r="C733" s="98"/>
      <c r="D733" s="98"/>
      <c r="E733" s="98"/>
      <c r="F733" s="98"/>
      <c r="G733" s="98"/>
    </row>
    <row r="734" spans="1:7" ht="15.75">
      <c r="A734" s="281" t="s">
        <v>9</v>
      </c>
      <c r="B734" s="281"/>
      <c r="C734" s="281"/>
      <c r="D734" s="281"/>
      <c r="E734" s="281"/>
      <c r="F734" s="281"/>
      <c r="G734" s="281"/>
    </row>
    <row r="735" spans="1:7" ht="15.75">
      <c r="A735" s="281" t="s">
        <v>88</v>
      </c>
      <c r="B735" s="281"/>
      <c r="C735" s="281"/>
      <c r="D735" s="281"/>
      <c r="E735" s="281"/>
      <c r="F735" s="281"/>
      <c r="G735" s="281"/>
    </row>
    <row r="736" spans="1:7" ht="47.25" customHeight="1">
      <c r="A736" s="287" t="s">
        <v>0</v>
      </c>
      <c r="B736" s="287" t="s">
        <v>25</v>
      </c>
      <c r="C736" s="289" t="s">
        <v>158</v>
      </c>
      <c r="D736" s="290"/>
      <c r="E736" s="289" t="s">
        <v>10</v>
      </c>
      <c r="F736" s="291"/>
      <c r="G736" s="290"/>
    </row>
    <row r="737" spans="1:7" ht="75">
      <c r="A737" s="288"/>
      <c r="B737" s="288"/>
      <c r="C737" s="49" t="s">
        <v>160</v>
      </c>
      <c r="D737" s="49" t="s">
        <v>162</v>
      </c>
      <c r="E737" s="62" t="s">
        <v>8</v>
      </c>
      <c r="F737" s="110" t="s">
        <v>7</v>
      </c>
      <c r="G737" s="110" t="s">
        <v>24</v>
      </c>
    </row>
    <row r="738" spans="1:7" ht="60">
      <c r="A738" s="62" t="s">
        <v>14</v>
      </c>
      <c r="B738" s="177">
        <f>D738*C738</f>
        <v>1372.92</v>
      </c>
      <c r="C738" s="178">
        <v>1346</v>
      </c>
      <c r="D738" s="179">
        <v>1.02</v>
      </c>
      <c r="E738" s="62" t="s">
        <v>13</v>
      </c>
      <c r="F738" s="199">
        <v>893</v>
      </c>
      <c r="G738" s="180">
        <f aca="true" t="shared" si="87" ref="G738:G744">B738/F738</f>
        <v>1.537424412094065</v>
      </c>
    </row>
    <row r="739" spans="1:7" ht="15.75">
      <c r="A739" s="121" t="s">
        <v>15</v>
      </c>
      <c r="B739" s="177">
        <f aca="true" t="shared" si="88" ref="B739:B744">D739*C739</f>
        <v>578.78</v>
      </c>
      <c r="C739" s="178">
        <v>1346</v>
      </c>
      <c r="D739" s="181">
        <v>0.43</v>
      </c>
      <c r="E739" s="84" t="s">
        <v>11</v>
      </c>
      <c r="F739" s="84">
        <v>1</v>
      </c>
      <c r="G739" s="182">
        <f t="shared" si="87"/>
        <v>578.78</v>
      </c>
    </row>
    <row r="740" spans="1:7" ht="30">
      <c r="A740" s="8" t="s">
        <v>16</v>
      </c>
      <c r="B740" s="177">
        <f t="shared" si="88"/>
        <v>161.51999999999998</v>
      </c>
      <c r="C740" s="178">
        <v>1346</v>
      </c>
      <c r="D740" s="183">
        <v>0.12</v>
      </c>
      <c r="E740" s="62" t="s">
        <v>3</v>
      </c>
      <c r="F740" s="62">
        <v>170</v>
      </c>
      <c r="G740" s="184">
        <f t="shared" si="87"/>
        <v>0.9501176470588234</v>
      </c>
    </row>
    <row r="741" spans="1:7" ht="60">
      <c r="A741" s="8" t="s">
        <v>17</v>
      </c>
      <c r="B741" s="177">
        <f t="shared" si="88"/>
        <v>1251.78</v>
      </c>
      <c r="C741" s="178">
        <v>1346</v>
      </c>
      <c r="D741" s="183">
        <v>0.93</v>
      </c>
      <c r="E741" s="62" t="s">
        <v>13</v>
      </c>
      <c r="F741" s="62">
        <v>893</v>
      </c>
      <c r="G741" s="184">
        <f t="shared" si="87"/>
        <v>1.4017693169092944</v>
      </c>
    </row>
    <row r="742" spans="1:7" ht="30">
      <c r="A742" s="121" t="s">
        <v>18</v>
      </c>
      <c r="B742" s="177">
        <f t="shared" si="88"/>
        <v>3378.4599999999996</v>
      </c>
      <c r="C742" s="178">
        <v>1346</v>
      </c>
      <c r="D742" s="181">
        <v>2.51</v>
      </c>
      <c r="E742" s="84" t="s">
        <v>4</v>
      </c>
      <c r="F742" s="223">
        <v>857</v>
      </c>
      <c r="G742" s="185">
        <f t="shared" si="87"/>
        <v>3.9421936989498243</v>
      </c>
    </row>
    <row r="743" spans="1:7" ht="15.75">
      <c r="A743" s="128" t="s">
        <v>19</v>
      </c>
      <c r="B743" s="177">
        <f t="shared" si="88"/>
        <v>767.2199999999999</v>
      </c>
      <c r="C743" s="178">
        <v>1346</v>
      </c>
      <c r="D743" s="183">
        <v>0.57</v>
      </c>
      <c r="E743" s="62" t="s">
        <v>5</v>
      </c>
      <c r="F743" s="62">
        <v>63</v>
      </c>
      <c r="G743" s="184">
        <f t="shared" si="87"/>
        <v>12.178095238095237</v>
      </c>
    </row>
    <row r="744" spans="1:7" ht="15.75">
      <c r="A744" s="8" t="s">
        <v>20</v>
      </c>
      <c r="B744" s="177">
        <f t="shared" si="88"/>
        <v>296.12</v>
      </c>
      <c r="C744" s="178">
        <v>1346</v>
      </c>
      <c r="D744" s="183">
        <v>0.22</v>
      </c>
      <c r="E744" s="62" t="s">
        <v>5</v>
      </c>
      <c r="F744" s="62">
        <v>63</v>
      </c>
      <c r="G744" s="184">
        <f t="shared" si="87"/>
        <v>4.700317460317461</v>
      </c>
    </row>
    <row r="745" spans="1:7" ht="16.5" thickBot="1">
      <c r="A745" s="205" t="s">
        <v>37</v>
      </c>
      <c r="B745" s="206">
        <f>SUM(B738:B744)</f>
        <v>7806.799999999999</v>
      </c>
      <c r="C745" s="207"/>
      <c r="D745" s="208">
        <f>SUM(D738:D744)</f>
        <v>5.8</v>
      </c>
      <c r="E745" s="202"/>
      <c r="F745" s="259"/>
      <c r="G745" s="209"/>
    </row>
    <row r="746" spans="1:7" ht="15.75">
      <c r="A746" s="191" t="s">
        <v>39</v>
      </c>
      <c r="B746" s="192">
        <f>C746*D746</f>
        <v>1736.3400000000001</v>
      </c>
      <c r="C746" s="178">
        <v>1346</v>
      </c>
      <c r="D746" s="193">
        <v>1.29</v>
      </c>
      <c r="E746" s="191" t="s">
        <v>5</v>
      </c>
      <c r="F746" s="191">
        <v>63</v>
      </c>
      <c r="G746" s="194">
        <f>B746/F746</f>
        <v>27.560952380952383</v>
      </c>
    </row>
    <row r="747" spans="1:7" ht="15.75">
      <c r="A747" s="195" t="s">
        <v>38</v>
      </c>
      <c r="B747" s="196">
        <f>C747*D747</f>
        <v>87.49000000000001</v>
      </c>
      <c r="C747" s="178">
        <v>1346</v>
      </c>
      <c r="D747" s="197">
        <v>0.065</v>
      </c>
      <c r="E747" s="62" t="s">
        <v>41</v>
      </c>
      <c r="F747" s="195">
        <v>92.34</v>
      </c>
      <c r="G747" s="198">
        <f>B747/F747</f>
        <v>0.9474767164825645</v>
      </c>
    </row>
    <row r="748" spans="1:7" ht="15.75">
      <c r="A748" s="188" t="s">
        <v>40</v>
      </c>
      <c r="B748" s="177">
        <f>SUM(B745:B747)</f>
        <v>9630.63</v>
      </c>
      <c r="C748" s="199"/>
      <c r="D748" s="200">
        <f>SUM(D745:D747)</f>
        <v>7.155</v>
      </c>
      <c r="E748" s="136"/>
      <c r="F748" s="136"/>
      <c r="G748" s="188"/>
    </row>
    <row r="749" spans="1:7" ht="15.75">
      <c r="A749" s="98"/>
      <c r="B749" s="98"/>
      <c r="C749" s="98"/>
      <c r="D749" s="98"/>
      <c r="E749" s="98"/>
      <c r="F749" s="98"/>
      <c r="G749" s="98"/>
    </row>
    <row r="750" spans="1:7" ht="15.75">
      <c r="A750" s="281" t="s">
        <v>9</v>
      </c>
      <c r="B750" s="281"/>
      <c r="C750" s="281"/>
      <c r="D750" s="281"/>
      <c r="E750" s="281"/>
      <c r="F750" s="281"/>
      <c r="G750" s="281"/>
    </row>
    <row r="751" spans="1:7" ht="15.75">
      <c r="A751" s="281" t="s">
        <v>89</v>
      </c>
      <c r="B751" s="281"/>
      <c r="C751" s="281"/>
      <c r="D751" s="281"/>
      <c r="E751" s="281"/>
      <c r="F751" s="281"/>
      <c r="G751" s="281"/>
    </row>
    <row r="752" spans="1:7" ht="45" customHeight="1">
      <c r="A752" s="287" t="s">
        <v>0</v>
      </c>
      <c r="B752" s="287" t="s">
        <v>25</v>
      </c>
      <c r="C752" s="289" t="s">
        <v>158</v>
      </c>
      <c r="D752" s="290"/>
      <c r="E752" s="289" t="s">
        <v>10</v>
      </c>
      <c r="F752" s="291"/>
      <c r="G752" s="290"/>
    </row>
    <row r="753" spans="1:7" ht="75">
      <c r="A753" s="288"/>
      <c r="B753" s="288"/>
      <c r="C753" s="49" t="s">
        <v>161</v>
      </c>
      <c r="D753" s="49" t="s">
        <v>162</v>
      </c>
      <c r="E753" s="62" t="s">
        <v>8</v>
      </c>
      <c r="F753" s="110" t="s">
        <v>7</v>
      </c>
      <c r="G753" s="110" t="s">
        <v>24</v>
      </c>
    </row>
    <row r="754" spans="1:7" ht="60">
      <c r="A754" s="62" t="s">
        <v>14</v>
      </c>
      <c r="B754" s="177">
        <f>D754*C754</f>
        <v>907.8000000000001</v>
      </c>
      <c r="C754" s="178">
        <v>890</v>
      </c>
      <c r="D754" s="179">
        <v>1.02</v>
      </c>
      <c r="E754" s="62" t="s">
        <v>13</v>
      </c>
      <c r="F754" s="199">
        <v>664.5</v>
      </c>
      <c r="G754" s="180">
        <f aca="true" t="shared" si="89" ref="G754:G760">B754/F754</f>
        <v>1.3661399548532733</v>
      </c>
    </row>
    <row r="755" spans="1:7" ht="15.75">
      <c r="A755" s="121" t="s">
        <v>15</v>
      </c>
      <c r="B755" s="177">
        <f aca="true" t="shared" si="90" ref="B755:B760">D755*C755</f>
        <v>382.7</v>
      </c>
      <c r="C755" s="178">
        <v>890</v>
      </c>
      <c r="D755" s="181">
        <v>0.43</v>
      </c>
      <c r="E755" s="84" t="s">
        <v>11</v>
      </c>
      <c r="F755" s="84">
        <v>1</v>
      </c>
      <c r="G755" s="182">
        <f t="shared" si="89"/>
        <v>382.7</v>
      </c>
    </row>
    <row r="756" spans="1:7" ht="30">
      <c r="A756" s="8" t="s">
        <v>16</v>
      </c>
      <c r="B756" s="177">
        <f t="shared" si="90"/>
        <v>106.8</v>
      </c>
      <c r="C756" s="178">
        <v>890</v>
      </c>
      <c r="D756" s="183">
        <v>0.12</v>
      </c>
      <c r="E756" s="62" t="s">
        <v>3</v>
      </c>
      <c r="F756" s="62">
        <v>82</v>
      </c>
      <c r="G756" s="184">
        <f t="shared" si="89"/>
        <v>1.302439024390244</v>
      </c>
    </row>
    <row r="757" spans="1:7" ht="60">
      <c r="A757" s="8" t="s">
        <v>17</v>
      </c>
      <c r="B757" s="177">
        <f t="shared" si="90"/>
        <v>827.7</v>
      </c>
      <c r="C757" s="178">
        <v>890</v>
      </c>
      <c r="D757" s="183">
        <v>0.93</v>
      </c>
      <c r="E757" s="62" t="s">
        <v>13</v>
      </c>
      <c r="F757" s="62">
        <v>664.5</v>
      </c>
      <c r="G757" s="184">
        <f t="shared" si="89"/>
        <v>1.2455981941309255</v>
      </c>
    </row>
    <row r="758" spans="1:7" ht="30">
      <c r="A758" s="121" t="s">
        <v>18</v>
      </c>
      <c r="B758" s="177">
        <f t="shared" si="90"/>
        <v>2233.8999999999996</v>
      </c>
      <c r="C758" s="178">
        <v>890</v>
      </c>
      <c r="D758" s="181">
        <v>2.51</v>
      </c>
      <c r="E758" s="84" t="s">
        <v>4</v>
      </c>
      <c r="F758" s="223">
        <v>1199.1</v>
      </c>
      <c r="G758" s="185">
        <f t="shared" si="89"/>
        <v>1.862980568759903</v>
      </c>
    </row>
    <row r="759" spans="1:7" ht="15.75">
      <c r="A759" s="128" t="s">
        <v>19</v>
      </c>
      <c r="B759" s="177">
        <f t="shared" si="90"/>
        <v>507.29999999999995</v>
      </c>
      <c r="C759" s="178">
        <v>890</v>
      </c>
      <c r="D759" s="183">
        <v>0.57</v>
      </c>
      <c r="E759" s="62" t="s">
        <v>5</v>
      </c>
      <c r="F759" s="62">
        <v>30</v>
      </c>
      <c r="G759" s="184">
        <f t="shared" si="89"/>
        <v>16.91</v>
      </c>
    </row>
    <row r="760" spans="1:7" ht="15.75">
      <c r="A760" s="8" t="s">
        <v>20</v>
      </c>
      <c r="B760" s="177">
        <f t="shared" si="90"/>
        <v>195.8</v>
      </c>
      <c r="C760" s="178">
        <v>890</v>
      </c>
      <c r="D760" s="183">
        <v>0.22</v>
      </c>
      <c r="E760" s="62" t="s">
        <v>5</v>
      </c>
      <c r="F760" s="62">
        <v>30</v>
      </c>
      <c r="G760" s="184">
        <f t="shared" si="89"/>
        <v>6.526666666666667</v>
      </c>
    </row>
    <row r="761" spans="1:7" ht="16.5" thickBot="1">
      <c r="A761" s="205" t="s">
        <v>37</v>
      </c>
      <c r="B761" s="206">
        <f>SUM(B754:B760)</f>
        <v>5162</v>
      </c>
      <c r="C761" s="207"/>
      <c r="D761" s="208">
        <f>SUM(D754:D760)</f>
        <v>5.8</v>
      </c>
      <c r="E761" s="202"/>
      <c r="F761" s="259"/>
      <c r="G761" s="209"/>
    </row>
    <row r="762" spans="1:7" ht="15.75">
      <c r="A762" s="191" t="s">
        <v>39</v>
      </c>
      <c r="B762" s="192">
        <f>C762*D762</f>
        <v>1148.1000000000001</v>
      </c>
      <c r="C762" s="178">
        <v>890</v>
      </c>
      <c r="D762" s="193">
        <v>1.29</v>
      </c>
      <c r="E762" s="191" t="s">
        <v>5</v>
      </c>
      <c r="F762" s="191">
        <v>30</v>
      </c>
      <c r="G762" s="194">
        <f>B762/F762</f>
        <v>38.27</v>
      </c>
    </row>
    <row r="763" spans="1:7" ht="15.75">
      <c r="A763" s="195" t="s">
        <v>38</v>
      </c>
      <c r="B763" s="196">
        <f>C763*D763</f>
        <v>57.85</v>
      </c>
      <c r="C763" s="178">
        <v>890</v>
      </c>
      <c r="D763" s="197">
        <v>0.065</v>
      </c>
      <c r="E763" s="62" t="s">
        <v>41</v>
      </c>
      <c r="F763" s="195">
        <v>61.56</v>
      </c>
      <c r="G763" s="198">
        <f>B763/F763</f>
        <v>0.9397335932423652</v>
      </c>
    </row>
    <row r="764" spans="1:7" ht="15.75">
      <c r="A764" s="188" t="s">
        <v>40</v>
      </c>
      <c r="B764" s="177">
        <f>SUM(B761:B763)</f>
        <v>6367.950000000001</v>
      </c>
      <c r="C764" s="199"/>
      <c r="D764" s="200">
        <f>SUM(D761:D763)</f>
        <v>7.155</v>
      </c>
      <c r="E764" s="136"/>
      <c r="F764" s="136"/>
      <c r="G764" s="188"/>
    </row>
    <row r="765" spans="1:7" ht="15.75">
      <c r="A765" s="98"/>
      <c r="B765" s="98"/>
      <c r="C765" s="98"/>
      <c r="D765" s="98"/>
      <c r="E765" s="98"/>
      <c r="F765" s="98"/>
      <c r="G765" s="98"/>
    </row>
    <row r="766" spans="1:7" ht="15.75">
      <c r="A766" s="281" t="s">
        <v>9</v>
      </c>
      <c r="B766" s="281"/>
      <c r="C766" s="281"/>
      <c r="D766" s="281"/>
      <c r="E766" s="281"/>
      <c r="F766" s="281"/>
      <c r="G766" s="281"/>
    </row>
    <row r="767" spans="1:7" ht="15.75">
      <c r="A767" s="281" t="s">
        <v>90</v>
      </c>
      <c r="B767" s="281"/>
      <c r="C767" s="281"/>
      <c r="D767" s="281"/>
      <c r="E767" s="281"/>
      <c r="F767" s="281"/>
      <c r="G767" s="281"/>
    </row>
    <row r="768" spans="1:7" ht="49.5" customHeight="1">
      <c r="A768" s="287" t="s">
        <v>0</v>
      </c>
      <c r="B768" s="287" t="s">
        <v>25</v>
      </c>
      <c r="C768" s="289" t="s">
        <v>158</v>
      </c>
      <c r="D768" s="290"/>
      <c r="E768" s="289" t="s">
        <v>10</v>
      </c>
      <c r="F768" s="291"/>
      <c r="G768" s="290"/>
    </row>
    <row r="769" spans="1:7" ht="75">
      <c r="A769" s="288"/>
      <c r="B769" s="288"/>
      <c r="C769" s="49" t="s">
        <v>161</v>
      </c>
      <c r="D769" s="49" t="s">
        <v>35</v>
      </c>
      <c r="E769" s="62" t="s">
        <v>8</v>
      </c>
      <c r="F769" s="110" t="s">
        <v>7</v>
      </c>
      <c r="G769" s="110" t="s">
        <v>24</v>
      </c>
    </row>
    <row r="770" spans="1:7" ht="60">
      <c r="A770" s="62" t="s">
        <v>14</v>
      </c>
      <c r="B770" s="177">
        <f>D770*C770</f>
        <v>800.7</v>
      </c>
      <c r="C770" s="178">
        <v>785</v>
      </c>
      <c r="D770" s="179">
        <v>1.02</v>
      </c>
      <c r="E770" s="62" t="s">
        <v>13</v>
      </c>
      <c r="F770" s="199">
        <v>664.5</v>
      </c>
      <c r="G770" s="180">
        <f aca="true" t="shared" si="91" ref="G770:G776">B770/F770</f>
        <v>1.2049661399548532</v>
      </c>
    </row>
    <row r="771" spans="1:7" ht="15.75">
      <c r="A771" s="121" t="s">
        <v>15</v>
      </c>
      <c r="B771" s="177">
        <f aca="true" t="shared" si="92" ref="B771:B776">D771*C771</f>
        <v>337.55</v>
      </c>
      <c r="C771" s="178">
        <v>785</v>
      </c>
      <c r="D771" s="181">
        <v>0.43</v>
      </c>
      <c r="E771" s="84" t="s">
        <v>11</v>
      </c>
      <c r="F771" s="84">
        <v>1</v>
      </c>
      <c r="G771" s="182">
        <f t="shared" si="91"/>
        <v>337.55</v>
      </c>
    </row>
    <row r="772" spans="1:7" ht="30">
      <c r="A772" s="8" t="s">
        <v>16</v>
      </c>
      <c r="B772" s="177">
        <f t="shared" si="92"/>
        <v>94.2</v>
      </c>
      <c r="C772" s="178">
        <v>785</v>
      </c>
      <c r="D772" s="183">
        <v>0.12</v>
      </c>
      <c r="E772" s="62" t="s">
        <v>3</v>
      </c>
      <c r="F772" s="62">
        <v>115</v>
      </c>
      <c r="G772" s="184">
        <f t="shared" si="91"/>
        <v>0.8191304347826087</v>
      </c>
    </row>
    <row r="773" spans="1:7" ht="60">
      <c r="A773" s="8" t="s">
        <v>17</v>
      </c>
      <c r="B773" s="177">
        <f t="shared" si="92"/>
        <v>730.0500000000001</v>
      </c>
      <c r="C773" s="178">
        <v>785</v>
      </c>
      <c r="D773" s="183">
        <v>0.93</v>
      </c>
      <c r="E773" s="62" t="s">
        <v>13</v>
      </c>
      <c r="F773" s="62">
        <v>664.5</v>
      </c>
      <c r="G773" s="184">
        <f t="shared" si="91"/>
        <v>1.098645598194131</v>
      </c>
    </row>
    <row r="774" spans="1:7" ht="30">
      <c r="A774" s="121" t="s">
        <v>18</v>
      </c>
      <c r="B774" s="177">
        <f t="shared" si="92"/>
        <v>1970.35</v>
      </c>
      <c r="C774" s="178">
        <v>785</v>
      </c>
      <c r="D774" s="181">
        <v>2.51</v>
      </c>
      <c r="E774" s="84" t="s">
        <v>4</v>
      </c>
      <c r="F774" s="223">
        <v>1067</v>
      </c>
      <c r="G774" s="185">
        <f t="shared" si="91"/>
        <v>1.846626054358013</v>
      </c>
    </row>
    <row r="775" spans="1:7" ht="15.75">
      <c r="A775" s="128" t="s">
        <v>19</v>
      </c>
      <c r="B775" s="177">
        <f t="shared" si="92"/>
        <v>447.45</v>
      </c>
      <c r="C775" s="178">
        <v>785</v>
      </c>
      <c r="D775" s="183">
        <v>0.57</v>
      </c>
      <c r="E775" s="62" t="s">
        <v>5</v>
      </c>
      <c r="F775" s="62">
        <v>34</v>
      </c>
      <c r="G775" s="184">
        <f t="shared" si="91"/>
        <v>13.160294117647059</v>
      </c>
    </row>
    <row r="776" spans="1:7" ht="15.75">
      <c r="A776" s="8" t="s">
        <v>20</v>
      </c>
      <c r="B776" s="177">
        <f t="shared" si="92"/>
        <v>172.7</v>
      </c>
      <c r="C776" s="178">
        <v>785</v>
      </c>
      <c r="D776" s="183">
        <v>0.22</v>
      </c>
      <c r="E776" s="62" t="s">
        <v>5</v>
      </c>
      <c r="F776" s="62">
        <v>34</v>
      </c>
      <c r="G776" s="184">
        <f t="shared" si="91"/>
        <v>5.079411764705882</v>
      </c>
    </row>
    <row r="777" spans="1:7" ht="16.5" thickBot="1">
      <c r="A777" s="205" t="s">
        <v>91</v>
      </c>
      <c r="B777" s="206">
        <f>SUM(B770:B776)</f>
        <v>4553</v>
      </c>
      <c r="C777" s="207"/>
      <c r="D777" s="208">
        <f>SUM(D770:D776)</f>
        <v>5.8</v>
      </c>
      <c r="E777" s="202"/>
      <c r="F777" s="259"/>
      <c r="G777" s="209"/>
    </row>
    <row r="778" spans="1:7" ht="15.75">
      <c r="A778" s="191" t="s">
        <v>39</v>
      </c>
      <c r="B778" s="192">
        <f>C778*D778</f>
        <v>1012.65</v>
      </c>
      <c r="C778" s="178">
        <v>785</v>
      </c>
      <c r="D778" s="193">
        <v>1.29</v>
      </c>
      <c r="E778" s="191" t="s">
        <v>5</v>
      </c>
      <c r="F778" s="191">
        <v>34</v>
      </c>
      <c r="G778" s="194">
        <f>B778/F778</f>
        <v>29.783823529411762</v>
      </c>
    </row>
    <row r="779" spans="1:7" ht="15.75">
      <c r="A779" s="195" t="s">
        <v>38</v>
      </c>
      <c r="B779" s="196">
        <f>C779*D779</f>
        <v>51.025</v>
      </c>
      <c r="C779" s="178">
        <v>785</v>
      </c>
      <c r="D779" s="197">
        <v>0.065</v>
      </c>
      <c r="E779" s="62" t="s">
        <v>41</v>
      </c>
      <c r="F779" s="195">
        <v>56.43</v>
      </c>
      <c r="G779" s="198">
        <f>B779/F779</f>
        <v>0.9042176147439305</v>
      </c>
    </row>
    <row r="780" spans="1:7" ht="15.75">
      <c r="A780" s="188" t="s">
        <v>40</v>
      </c>
      <c r="B780" s="177">
        <f>SUM(B777:B779)</f>
        <v>5616.674999999999</v>
      </c>
      <c r="C780" s="199"/>
      <c r="D780" s="200">
        <f>SUM(D777:D779)</f>
        <v>7.155</v>
      </c>
      <c r="E780" s="136"/>
      <c r="F780" s="136"/>
      <c r="G780" s="188"/>
    </row>
    <row r="781" spans="1:7" ht="15.75">
      <c r="A781" s="98"/>
      <c r="B781" s="98"/>
      <c r="C781" s="98"/>
      <c r="D781" s="98"/>
      <c r="E781" s="98"/>
      <c r="F781" s="98"/>
      <c r="G781" s="98"/>
    </row>
    <row r="782" spans="1:7" ht="15.75">
      <c r="A782" s="281" t="s">
        <v>9</v>
      </c>
      <c r="B782" s="281"/>
      <c r="C782" s="281"/>
      <c r="D782" s="281"/>
      <c r="E782" s="281"/>
      <c r="F782" s="281"/>
      <c r="G782" s="281"/>
    </row>
    <row r="783" spans="1:7" ht="15.75">
      <c r="A783" s="281" t="s">
        <v>165</v>
      </c>
      <c r="B783" s="281"/>
      <c r="C783" s="281"/>
      <c r="D783" s="281"/>
      <c r="E783" s="281"/>
      <c r="F783" s="281"/>
      <c r="G783" s="281"/>
    </row>
    <row r="784" spans="1:7" ht="49.5" customHeight="1">
      <c r="A784" s="287" t="s">
        <v>0</v>
      </c>
      <c r="B784" s="287" t="s">
        <v>25</v>
      </c>
      <c r="C784" s="289" t="s">
        <v>158</v>
      </c>
      <c r="D784" s="290"/>
      <c r="E784" s="289" t="s">
        <v>10</v>
      </c>
      <c r="F784" s="291"/>
      <c r="G784" s="290"/>
    </row>
    <row r="785" spans="1:7" ht="75">
      <c r="A785" s="288"/>
      <c r="B785" s="288"/>
      <c r="C785" s="49" t="s">
        <v>161</v>
      </c>
      <c r="D785" s="49" t="s">
        <v>35</v>
      </c>
      <c r="E785" s="62" t="s">
        <v>8</v>
      </c>
      <c r="F785" s="110" t="s">
        <v>7</v>
      </c>
      <c r="G785" s="110" t="s">
        <v>24</v>
      </c>
    </row>
    <row r="786" spans="1:7" ht="60">
      <c r="A786" s="62" t="s">
        <v>14</v>
      </c>
      <c r="B786" s="177">
        <f>D786*C786</f>
        <v>525.3</v>
      </c>
      <c r="C786" s="178">
        <v>515</v>
      </c>
      <c r="D786" s="179">
        <v>1.02</v>
      </c>
      <c r="E786" s="62" t="s">
        <v>13</v>
      </c>
      <c r="F786" s="199">
        <v>450</v>
      </c>
      <c r="G786" s="180">
        <f aca="true" t="shared" si="93" ref="G786:G792">B786/F786</f>
        <v>1.1673333333333333</v>
      </c>
    </row>
    <row r="787" spans="1:7" ht="15.75">
      <c r="A787" s="121" t="s">
        <v>15</v>
      </c>
      <c r="B787" s="177">
        <f aca="true" t="shared" si="94" ref="B787:B792">D787*C787</f>
        <v>221.45</v>
      </c>
      <c r="C787" s="178">
        <v>515</v>
      </c>
      <c r="D787" s="181">
        <v>0.43</v>
      </c>
      <c r="E787" s="84" t="s">
        <v>11</v>
      </c>
      <c r="F787" s="84">
        <v>1</v>
      </c>
      <c r="G787" s="182">
        <f t="shared" si="93"/>
        <v>221.45</v>
      </c>
    </row>
    <row r="788" spans="1:7" ht="30">
      <c r="A788" s="8" t="s">
        <v>16</v>
      </c>
      <c r="B788" s="177">
        <f t="shared" si="94"/>
        <v>61.8</v>
      </c>
      <c r="C788" s="178">
        <v>515</v>
      </c>
      <c r="D788" s="183">
        <v>0.12</v>
      </c>
      <c r="E788" s="62" t="s">
        <v>3</v>
      </c>
      <c r="F788" s="62">
        <v>65</v>
      </c>
      <c r="G788" s="184">
        <f t="shared" si="93"/>
        <v>0.9507692307692307</v>
      </c>
    </row>
    <row r="789" spans="1:7" ht="60">
      <c r="A789" s="8" t="s">
        <v>17</v>
      </c>
      <c r="B789" s="177">
        <f t="shared" si="94"/>
        <v>478.95000000000005</v>
      </c>
      <c r="C789" s="178">
        <v>515</v>
      </c>
      <c r="D789" s="183">
        <v>0.93</v>
      </c>
      <c r="E789" s="62" t="s">
        <v>13</v>
      </c>
      <c r="F789" s="62">
        <v>450</v>
      </c>
      <c r="G789" s="184">
        <f t="shared" si="93"/>
        <v>1.0643333333333334</v>
      </c>
    </row>
    <row r="790" spans="1:7" ht="30">
      <c r="A790" s="121" t="s">
        <v>18</v>
      </c>
      <c r="B790" s="177">
        <f t="shared" si="94"/>
        <v>1292.6499999999999</v>
      </c>
      <c r="C790" s="178">
        <v>515</v>
      </c>
      <c r="D790" s="181">
        <v>2.51</v>
      </c>
      <c r="E790" s="84" t="s">
        <v>4</v>
      </c>
      <c r="F790" s="223">
        <v>465.2</v>
      </c>
      <c r="G790" s="185">
        <f t="shared" si="93"/>
        <v>2.7786973344797934</v>
      </c>
    </row>
    <row r="791" spans="1:7" ht="15.75">
      <c r="A791" s="128" t="s">
        <v>19</v>
      </c>
      <c r="B791" s="177">
        <f t="shared" si="94"/>
        <v>293.54999999999995</v>
      </c>
      <c r="C791" s="178">
        <v>515</v>
      </c>
      <c r="D791" s="183">
        <v>0.57</v>
      </c>
      <c r="E791" s="62" t="s">
        <v>5</v>
      </c>
      <c r="F791" s="62">
        <v>22</v>
      </c>
      <c r="G791" s="184">
        <f t="shared" si="93"/>
        <v>13.343181818181817</v>
      </c>
    </row>
    <row r="792" spans="1:7" ht="15.75">
      <c r="A792" s="8" t="s">
        <v>20</v>
      </c>
      <c r="B792" s="177">
        <f t="shared" si="94"/>
        <v>113.3</v>
      </c>
      <c r="C792" s="178">
        <v>515</v>
      </c>
      <c r="D792" s="183">
        <v>0.22</v>
      </c>
      <c r="E792" s="62" t="s">
        <v>5</v>
      </c>
      <c r="F792" s="62">
        <v>22</v>
      </c>
      <c r="G792" s="184">
        <f t="shared" si="93"/>
        <v>5.1499999999999995</v>
      </c>
    </row>
    <row r="793" spans="1:7" ht="16.5" thickBot="1">
      <c r="A793" s="205" t="s">
        <v>37</v>
      </c>
      <c r="B793" s="206">
        <f>SUM(B786:B792)</f>
        <v>2987</v>
      </c>
      <c r="C793" s="207"/>
      <c r="D793" s="208">
        <f>SUM(D786:D792)</f>
        <v>5.8</v>
      </c>
      <c r="E793" s="202"/>
      <c r="F793" s="259"/>
      <c r="G793" s="209"/>
    </row>
    <row r="794" spans="1:7" ht="15.75">
      <c r="A794" s="191" t="s">
        <v>39</v>
      </c>
      <c r="B794" s="192">
        <f>C794*D794</f>
        <v>664.35</v>
      </c>
      <c r="C794" s="178">
        <v>515</v>
      </c>
      <c r="D794" s="193">
        <v>1.29</v>
      </c>
      <c r="E794" s="191" t="s">
        <v>5</v>
      </c>
      <c r="F794" s="191">
        <v>22</v>
      </c>
      <c r="G794" s="194">
        <f>B794/F794</f>
        <v>30.197727272727274</v>
      </c>
    </row>
    <row r="795" spans="1:7" ht="15.75">
      <c r="A795" s="195" t="s">
        <v>38</v>
      </c>
      <c r="B795" s="196">
        <f>C795*D795</f>
        <v>33.475</v>
      </c>
      <c r="C795" s="178">
        <v>515</v>
      </c>
      <c r="D795" s="197">
        <v>0.065</v>
      </c>
      <c r="E795" s="62" t="s">
        <v>41</v>
      </c>
      <c r="F795" s="195">
        <v>41.04</v>
      </c>
      <c r="G795" s="198">
        <f>B795/F795</f>
        <v>0.8156676413255362</v>
      </c>
    </row>
    <row r="796" spans="1:7" ht="15.75">
      <c r="A796" s="188" t="s">
        <v>40</v>
      </c>
      <c r="B796" s="177">
        <f>SUM(B793:B795)</f>
        <v>3684.825</v>
      </c>
      <c r="C796" s="199"/>
      <c r="D796" s="200">
        <f>SUM(D793:D795)</f>
        <v>7.155</v>
      </c>
      <c r="E796" s="136"/>
      <c r="F796" s="136"/>
      <c r="G796" s="188"/>
    </row>
    <row r="797" spans="1:7" ht="15.75">
      <c r="A797" s="98"/>
      <c r="B797" s="98"/>
      <c r="C797" s="98"/>
      <c r="D797" s="98"/>
      <c r="E797" s="98"/>
      <c r="F797" s="98"/>
      <c r="G797" s="98"/>
    </row>
    <row r="798" spans="1:7" ht="15.75">
      <c r="A798" s="98"/>
      <c r="B798" s="98"/>
      <c r="C798" s="98"/>
      <c r="D798" s="98"/>
      <c r="E798" s="98"/>
      <c r="F798" s="98"/>
      <c r="G798" s="98"/>
    </row>
    <row r="799" spans="1:7" ht="15.75">
      <c r="A799" s="281" t="s">
        <v>9</v>
      </c>
      <c r="B799" s="281"/>
      <c r="C799" s="281"/>
      <c r="D799" s="281"/>
      <c r="E799" s="281"/>
      <c r="F799" s="281"/>
      <c r="G799" s="281"/>
    </row>
    <row r="800" spans="1:7" ht="15.75">
      <c r="A800" s="281" t="s">
        <v>92</v>
      </c>
      <c r="B800" s="281"/>
      <c r="C800" s="281"/>
      <c r="D800" s="281"/>
      <c r="E800" s="281"/>
      <c r="F800" s="281"/>
      <c r="G800" s="281"/>
    </row>
    <row r="801" spans="1:7" ht="45" customHeight="1">
      <c r="A801" s="287" t="s">
        <v>0</v>
      </c>
      <c r="B801" s="287" t="s">
        <v>25</v>
      </c>
      <c r="C801" s="289" t="s">
        <v>158</v>
      </c>
      <c r="D801" s="290"/>
      <c r="E801" s="289" t="s">
        <v>10</v>
      </c>
      <c r="F801" s="291"/>
      <c r="G801" s="290"/>
    </row>
    <row r="802" spans="1:7" ht="75">
      <c r="A802" s="288"/>
      <c r="B802" s="288"/>
      <c r="C802" s="49" t="s">
        <v>160</v>
      </c>
      <c r="D802" s="49" t="s">
        <v>162</v>
      </c>
      <c r="E802" s="62" t="s">
        <v>8</v>
      </c>
      <c r="F802" s="110" t="s">
        <v>7</v>
      </c>
      <c r="G802" s="110" t="s">
        <v>24</v>
      </c>
    </row>
    <row r="803" spans="1:7" ht="60">
      <c r="A803" s="62" t="s">
        <v>14</v>
      </c>
      <c r="B803" s="177">
        <f>D803*C803</f>
        <v>514.08</v>
      </c>
      <c r="C803" s="178">
        <v>504</v>
      </c>
      <c r="D803" s="179">
        <v>1.02</v>
      </c>
      <c r="E803" s="62" t="s">
        <v>13</v>
      </c>
      <c r="F803" s="199">
        <v>450</v>
      </c>
      <c r="G803" s="180">
        <f aca="true" t="shared" si="95" ref="G803:G809">B803/F803</f>
        <v>1.1424</v>
      </c>
    </row>
    <row r="804" spans="1:7" ht="15.75">
      <c r="A804" s="121" t="s">
        <v>15</v>
      </c>
      <c r="B804" s="177">
        <f aca="true" t="shared" si="96" ref="B804:B809">D804*C804</f>
        <v>216.72</v>
      </c>
      <c r="C804" s="178">
        <v>504</v>
      </c>
      <c r="D804" s="181">
        <v>0.43</v>
      </c>
      <c r="E804" s="84" t="s">
        <v>11</v>
      </c>
      <c r="F804" s="84">
        <v>1</v>
      </c>
      <c r="G804" s="182">
        <f t="shared" si="95"/>
        <v>216.72</v>
      </c>
    </row>
    <row r="805" spans="1:7" ht="30">
      <c r="A805" s="8" t="s">
        <v>16</v>
      </c>
      <c r="B805" s="177">
        <f t="shared" si="96"/>
        <v>60.48</v>
      </c>
      <c r="C805" s="178">
        <v>504</v>
      </c>
      <c r="D805" s="183">
        <v>0.12</v>
      </c>
      <c r="E805" s="62" t="s">
        <v>3</v>
      </c>
      <c r="F805" s="62">
        <v>64</v>
      </c>
      <c r="G805" s="184">
        <f t="shared" si="95"/>
        <v>0.945</v>
      </c>
    </row>
    <row r="806" spans="1:7" ht="60">
      <c r="A806" s="8" t="s">
        <v>17</v>
      </c>
      <c r="B806" s="177">
        <f t="shared" si="96"/>
        <v>468.72</v>
      </c>
      <c r="C806" s="178">
        <v>504</v>
      </c>
      <c r="D806" s="183">
        <v>0.93</v>
      </c>
      <c r="E806" s="62" t="s">
        <v>13</v>
      </c>
      <c r="F806" s="62">
        <v>450</v>
      </c>
      <c r="G806" s="184">
        <f t="shared" si="95"/>
        <v>1.0416</v>
      </c>
    </row>
    <row r="807" spans="1:7" ht="30">
      <c r="A807" s="121" t="s">
        <v>18</v>
      </c>
      <c r="B807" s="177">
        <f t="shared" si="96"/>
        <v>1265.04</v>
      </c>
      <c r="C807" s="178">
        <v>504</v>
      </c>
      <c r="D807" s="181">
        <v>2.51</v>
      </c>
      <c r="E807" s="84" t="s">
        <v>4</v>
      </c>
      <c r="F807" s="223">
        <v>283</v>
      </c>
      <c r="G807" s="185">
        <f t="shared" si="95"/>
        <v>4.4701060070671375</v>
      </c>
    </row>
    <row r="808" spans="1:7" ht="15.75">
      <c r="A808" s="128" t="s">
        <v>19</v>
      </c>
      <c r="B808" s="177">
        <f t="shared" si="96"/>
        <v>282.24</v>
      </c>
      <c r="C808" s="178">
        <v>504</v>
      </c>
      <c r="D808" s="183">
        <v>0.56</v>
      </c>
      <c r="E808" s="62" t="s">
        <v>5</v>
      </c>
      <c r="F808" s="62">
        <v>24</v>
      </c>
      <c r="G808" s="184">
        <f t="shared" si="95"/>
        <v>11.76</v>
      </c>
    </row>
    <row r="809" spans="1:7" ht="15.75">
      <c r="A809" s="8" t="s">
        <v>20</v>
      </c>
      <c r="B809" s="177">
        <f t="shared" si="96"/>
        <v>110.88</v>
      </c>
      <c r="C809" s="178">
        <v>504</v>
      </c>
      <c r="D809" s="183">
        <v>0.22</v>
      </c>
      <c r="E809" s="62" t="s">
        <v>5</v>
      </c>
      <c r="F809" s="62">
        <v>24</v>
      </c>
      <c r="G809" s="184">
        <f t="shared" si="95"/>
        <v>4.62</v>
      </c>
    </row>
    <row r="810" spans="1:7" ht="16.5" thickBot="1">
      <c r="A810" s="205" t="s">
        <v>37</v>
      </c>
      <c r="B810" s="206">
        <f>SUM(B803:B809)</f>
        <v>2918.16</v>
      </c>
      <c r="C810" s="207"/>
      <c r="D810" s="208">
        <f>SUM(D803:D809)</f>
        <v>5.79</v>
      </c>
      <c r="E810" s="202"/>
      <c r="F810" s="259"/>
      <c r="G810" s="209"/>
    </row>
    <row r="811" spans="1:7" ht="15.75">
      <c r="A811" s="191" t="s">
        <v>39</v>
      </c>
      <c r="B811" s="192">
        <f>C811*D811</f>
        <v>650.16</v>
      </c>
      <c r="C811" s="178">
        <v>504</v>
      </c>
      <c r="D811" s="193">
        <v>1.29</v>
      </c>
      <c r="E811" s="191" t="s">
        <v>5</v>
      </c>
      <c r="F811" s="191">
        <v>24</v>
      </c>
      <c r="G811" s="194">
        <f>B811/F811</f>
        <v>27.09</v>
      </c>
    </row>
    <row r="812" spans="1:7" ht="15.75">
      <c r="A812" s="195" t="s">
        <v>38</v>
      </c>
      <c r="B812" s="196">
        <f>C812*D812</f>
        <v>32.76</v>
      </c>
      <c r="C812" s="178">
        <v>504</v>
      </c>
      <c r="D812" s="197">
        <v>0.065</v>
      </c>
      <c r="E812" s="62" t="s">
        <v>41</v>
      </c>
      <c r="F812" s="195">
        <v>41.04</v>
      </c>
      <c r="G812" s="198">
        <f>B812/F812</f>
        <v>0.7982456140350876</v>
      </c>
    </row>
    <row r="813" spans="1:7" ht="15.75">
      <c r="A813" s="188" t="s">
        <v>40</v>
      </c>
      <c r="B813" s="177">
        <f>SUM(B810:B812)</f>
        <v>3601.08</v>
      </c>
      <c r="C813" s="199"/>
      <c r="D813" s="200">
        <f>SUM(D810:D812)</f>
        <v>7.1450000000000005</v>
      </c>
      <c r="E813" s="136"/>
      <c r="F813" s="136"/>
      <c r="G813" s="188"/>
    </row>
    <row r="814" spans="1:7" ht="15.75">
      <c r="A814" s="98"/>
      <c r="B814" s="98"/>
      <c r="C814" s="98"/>
      <c r="D814" s="98"/>
      <c r="E814" s="98"/>
      <c r="F814" s="98"/>
      <c r="G814" s="98"/>
    </row>
    <row r="815" spans="1:7" ht="15.75">
      <c r="A815" s="281" t="s">
        <v>9</v>
      </c>
      <c r="B815" s="281"/>
      <c r="C815" s="281"/>
      <c r="D815" s="281"/>
      <c r="E815" s="281"/>
      <c r="F815" s="281"/>
      <c r="G815" s="281"/>
    </row>
    <row r="816" spans="1:7" ht="15.75">
      <c r="A816" s="281" t="s">
        <v>93</v>
      </c>
      <c r="B816" s="281"/>
      <c r="C816" s="281"/>
      <c r="D816" s="281"/>
      <c r="E816" s="281"/>
      <c r="F816" s="281"/>
      <c r="G816" s="281"/>
    </row>
    <row r="817" spans="1:7" ht="45.75" customHeight="1">
      <c r="A817" s="287" t="s">
        <v>0</v>
      </c>
      <c r="B817" s="287" t="s">
        <v>25</v>
      </c>
      <c r="C817" s="289" t="s">
        <v>158</v>
      </c>
      <c r="D817" s="290"/>
      <c r="E817" s="289" t="s">
        <v>10</v>
      </c>
      <c r="F817" s="291"/>
      <c r="G817" s="290"/>
    </row>
    <row r="818" spans="1:7" ht="75">
      <c r="A818" s="288"/>
      <c r="B818" s="288"/>
      <c r="C818" s="49" t="s">
        <v>161</v>
      </c>
      <c r="D818" s="49" t="s">
        <v>35</v>
      </c>
      <c r="E818" s="62" t="s">
        <v>8</v>
      </c>
      <c r="F818" s="110" t="s">
        <v>7</v>
      </c>
      <c r="G818" s="110" t="s">
        <v>24</v>
      </c>
    </row>
    <row r="819" spans="1:7" ht="60">
      <c r="A819" s="62" t="s">
        <v>14</v>
      </c>
      <c r="B819" s="177">
        <f>D819*C819</f>
        <v>900.66</v>
      </c>
      <c r="C819" s="178">
        <v>883</v>
      </c>
      <c r="D819" s="179">
        <v>1.02</v>
      </c>
      <c r="E819" s="62" t="s">
        <v>13</v>
      </c>
      <c r="F819" s="199">
        <v>664.5</v>
      </c>
      <c r="G819" s="180">
        <f aca="true" t="shared" si="97" ref="G819:G825">B819/F819</f>
        <v>1.3553950338600451</v>
      </c>
    </row>
    <row r="820" spans="1:7" ht="15.75">
      <c r="A820" s="121" t="s">
        <v>15</v>
      </c>
      <c r="B820" s="177">
        <f aca="true" t="shared" si="98" ref="B820:B825">D820*C820</f>
        <v>379.69</v>
      </c>
      <c r="C820" s="178">
        <v>883</v>
      </c>
      <c r="D820" s="181">
        <v>0.43</v>
      </c>
      <c r="E820" s="84" t="s">
        <v>11</v>
      </c>
      <c r="F820" s="84">
        <v>1</v>
      </c>
      <c r="G820" s="182">
        <f t="shared" si="97"/>
        <v>379.69</v>
      </c>
    </row>
    <row r="821" spans="1:7" ht="30">
      <c r="A821" s="8" t="s">
        <v>16</v>
      </c>
      <c r="B821" s="177">
        <f t="shared" si="98"/>
        <v>105.96</v>
      </c>
      <c r="C821" s="178">
        <v>883</v>
      </c>
      <c r="D821" s="183">
        <v>0.12</v>
      </c>
      <c r="E821" s="62" t="s">
        <v>3</v>
      </c>
      <c r="F821" s="62">
        <v>86</v>
      </c>
      <c r="G821" s="184">
        <f t="shared" si="97"/>
        <v>1.2320930232558138</v>
      </c>
    </row>
    <row r="822" spans="1:7" ht="60">
      <c r="A822" s="8" t="s">
        <v>17</v>
      </c>
      <c r="B822" s="177">
        <f t="shared" si="98"/>
        <v>821.19</v>
      </c>
      <c r="C822" s="178">
        <v>883</v>
      </c>
      <c r="D822" s="183">
        <v>0.93</v>
      </c>
      <c r="E822" s="62" t="s">
        <v>13</v>
      </c>
      <c r="F822" s="62">
        <v>664.5</v>
      </c>
      <c r="G822" s="184">
        <f t="shared" si="97"/>
        <v>1.235801354401806</v>
      </c>
    </row>
    <row r="823" spans="1:7" ht="30">
      <c r="A823" s="121" t="s">
        <v>18</v>
      </c>
      <c r="B823" s="177">
        <f t="shared" si="98"/>
        <v>2216.33</v>
      </c>
      <c r="C823" s="178">
        <v>883</v>
      </c>
      <c r="D823" s="181">
        <v>2.51</v>
      </c>
      <c r="E823" s="84" t="s">
        <v>4</v>
      </c>
      <c r="F823" s="223">
        <v>1498.6</v>
      </c>
      <c r="G823" s="185">
        <f t="shared" si="97"/>
        <v>1.478933671426665</v>
      </c>
    </row>
    <row r="824" spans="1:7" ht="15.75">
      <c r="A824" s="128" t="s">
        <v>19</v>
      </c>
      <c r="B824" s="177">
        <f t="shared" si="98"/>
        <v>503.30999999999995</v>
      </c>
      <c r="C824" s="178">
        <v>883</v>
      </c>
      <c r="D824" s="183">
        <v>0.57</v>
      </c>
      <c r="E824" s="62" t="s">
        <v>5</v>
      </c>
      <c r="F824" s="62">
        <v>28</v>
      </c>
      <c r="G824" s="184">
        <f t="shared" si="97"/>
        <v>17.975357142857142</v>
      </c>
    </row>
    <row r="825" spans="1:7" ht="15.75">
      <c r="A825" s="8" t="s">
        <v>20</v>
      </c>
      <c r="B825" s="177">
        <f t="shared" si="98"/>
        <v>194.26</v>
      </c>
      <c r="C825" s="178">
        <v>883</v>
      </c>
      <c r="D825" s="183">
        <v>0.22</v>
      </c>
      <c r="E825" s="62" t="s">
        <v>5</v>
      </c>
      <c r="F825" s="62">
        <v>28</v>
      </c>
      <c r="G825" s="184">
        <f t="shared" si="97"/>
        <v>6.937857142857142</v>
      </c>
    </row>
    <row r="826" spans="1:7" ht="16.5" thickBot="1">
      <c r="A826" s="205" t="s">
        <v>59</v>
      </c>
      <c r="B826" s="206">
        <f>SUM(B819:B825)</f>
        <v>5121.4</v>
      </c>
      <c r="C826" s="207"/>
      <c r="D826" s="208">
        <f>SUM(D819:D825)</f>
        <v>5.8</v>
      </c>
      <c r="E826" s="202"/>
      <c r="F826" s="259"/>
      <c r="G826" s="209"/>
    </row>
    <row r="827" spans="1:7" ht="15.75">
      <c r="A827" s="191" t="s">
        <v>39</v>
      </c>
      <c r="B827" s="192">
        <f>C827*D827</f>
        <v>1139.07</v>
      </c>
      <c r="C827" s="178">
        <v>883</v>
      </c>
      <c r="D827" s="193">
        <v>1.29</v>
      </c>
      <c r="E827" s="191" t="s">
        <v>5</v>
      </c>
      <c r="F827" s="191">
        <v>28</v>
      </c>
      <c r="G827" s="194">
        <f>B827/F827</f>
        <v>40.68107142857143</v>
      </c>
    </row>
    <row r="828" spans="1:7" ht="15.75">
      <c r="A828" s="195" t="s">
        <v>38</v>
      </c>
      <c r="B828" s="196">
        <f>C828*D828</f>
        <v>57.395</v>
      </c>
      <c r="C828" s="178">
        <v>883</v>
      </c>
      <c r="D828" s="197">
        <v>0.065</v>
      </c>
      <c r="E828" s="62" t="s">
        <v>41</v>
      </c>
      <c r="F828" s="195">
        <v>61.56</v>
      </c>
      <c r="G828" s="198">
        <f>B828/F828</f>
        <v>0.9323424301494477</v>
      </c>
    </row>
    <row r="829" spans="1:7" ht="15.75">
      <c r="A829" s="188" t="s">
        <v>40</v>
      </c>
      <c r="B829" s="177">
        <f>SUM(B826:B828)</f>
        <v>6317.865</v>
      </c>
      <c r="C829" s="199"/>
      <c r="D829" s="200">
        <f>SUM(D826:D828)</f>
        <v>7.155</v>
      </c>
      <c r="E829" s="136"/>
      <c r="F829" s="136"/>
      <c r="G829" s="188"/>
    </row>
    <row r="830" spans="1:7" ht="15.75">
      <c r="A830" s="98"/>
      <c r="B830" s="98"/>
      <c r="C830" s="98"/>
      <c r="D830" s="98"/>
      <c r="E830" s="98"/>
      <c r="F830" s="98"/>
      <c r="G830" s="98"/>
    </row>
    <row r="831" spans="1:7" ht="15.75">
      <c r="A831" s="281" t="s">
        <v>9</v>
      </c>
      <c r="B831" s="281"/>
      <c r="C831" s="281"/>
      <c r="D831" s="281"/>
      <c r="E831" s="281"/>
      <c r="F831" s="281"/>
      <c r="G831" s="281"/>
    </row>
    <row r="832" spans="1:7" ht="15.75">
      <c r="A832" s="281" t="s">
        <v>94</v>
      </c>
      <c r="B832" s="281"/>
      <c r="C832" s="281"/>
      <c r="D832" s="281"/>
      <c r="E832" s="281"/>
      <c r="F832" s="281"/>
      <c r="G832" s="281"/>
    </row>
    <row r="833" spans="1:7" ht="45" customHeight="1">
      <c r="A833" s="287" t="s">
        <v>0</v>
      </c>
      <c r="B833" s="287" t="s">
        <v>25</v>
      </c>
      <c r="C833" s="289" t="s">
        <v>158</v>
      </c>
      <c r="D833" s="290"/>
      <c r="E833" s="289" t="s">
        <v>10</v>
      </c>
      <c r="F833" s="291"/>
      <c r="G833" s="290"/>
    </row>
    <row r="834" spans="1:7" ht="75">
      <c r="A834" s="288"/>
      <c r="B834" s="288"/>
      <c r="C834" s="49" t="s">
        <v>160</v>
      </c>
      <c r="D834" s="49" t="s">
        <v>35</v>
      </c>
      <c r="E834" s="62" t="s">
        <v>8</v>
      </c>
      <c r="F834" s="110" t="s">
        <v>7</v>
      </c>
      <c r="G834" s="110" t="s">
        <v>24</v>
      </c>
    </row>
    <row r="835" spans="1:7" ht="60">
      <c r="A835" s="62" t="s">
        <v>14</v>
      </c>
      <c r="B835" s="177">
        <f>D835*C835</f>
        <v>387.6</v>
      </c>
      <c r="C835" s="178">
        <v>380</v>
      </c>
      <c r="D835" s="179">
        <v>1.02</v>
      </c>
      <c r="E835" s="62" t="s">
        <v>13</v>
      </c>
      <c r="F835" s="199">
        <v>450</v>
      </c>
      <c r="G835" s="180">
        <f aca="true" t="shared" si="99" ref="G835:G841">B835/F835</f>
        <v>0.8613333333333334</v>
      </c>
    </row>
    <row r="836" spans="1:7" ht="15.75">
      <c r="A836" s="121" t="s">
        <v>15</v>
      </c>
      <c r="B836" s="177">
        <f aca="true" t="shared" si="100" ref="B836:B841">D836*C836</f>
        <v>163.4</v>
      </c>
      <c r="C836" s="178">
        <v>380</v>
      </c>
      <c r="D836" s="181">
        <v>0.43</v>
      </c>
      <c r="E836" s="84" t="s">
        <v>11</v>
      </c>
      <c r="F836" s="84">
        <v>1</v>
      </c>
      <c r="G836" s="182">
        <f t="shared" si="99"/>
        <v>163.4</v>
      </c>
    </row>
    <row r="837" spans="1:7" ht="30">
      <c r="A837" s="8" t="s">
        <v>16</v>
      </c>
      <c r="B837" s="177">
        <f t="shared" si="100"/>
        <v>45.6</v>
      </c>
      <c r="C837" s="178">
        <v>380</v>
      </c>
      <c r="D837" s="183">
        <v>0.12</v>
      </c>
      <c r="E837" s="62" t="s">
        <v>3</v>
      </c>
      <c r="F837" s="62">
        <v>64</v>
      </c>
      <c r="G837" s="184">
        <f t="shared" si="99"/>
        <v>0.7125</v>
      </c>
    </row>
    <row r="838" spans="1:7" ht="60">
      <c r="A838" s="8" t="s">
        <v>17</v>
      </c>
      <c r="B838" s="177">
        <f t="shared" si="100"/>
        <v>353.40000000000003</v>
      </c>
      <c r="C838" s="178">
        <v>380</v>
      </c>
      <c r="D838" s="183">
        <v>0.93</v>
      </c>
      <c r="E838" s="62" t="s">
        <v>13</v>
      </c>
      <c r="F838" s="62">
        <v>450</v>
      </c>
      <c r="G838" s="184">
        <f t="shared" si="99"/>
        <v>0.7853333333333334</v>
      </c>
    </row>
    <row r="839" spans="1:7" ht="30">
      <c r="A839" s="121" t="s">
        <v>18</v>
      </c>
      <c r="B839" s="177">
        <f t="shared" si="100"/>
        <v>953.8</v>
      </c>
      <c r="C839" s="178">
        <v>380</v>
      </c>
      <c r="D839" s="181">
        <v>2.51</v>
      </c>
      <c r="E839" s="84" t="s">
        <v>4</v>
      </c>
      <c r="F839" s="223">
        <v>676.8</v>
      </c>
      <c r="G839" s="185">
        <f t="shared" si="99"/>
        <v>1.4092789598108748</v>
      </c>
    </row>
    <row r="840" spans="1:7" ht="15.75">
      <c r="A840" s="128" t="s">
        <v>19</v>
      </c>
      <c r="B840" s="177">
        <f t="shared" si="100"/>
        <v>216.6</v>
      </c>
      <c r="C840" s="178">
        <v>380</v>
      </c>
      <c r="D840" s="183">
        <v>0.57</v>
      </c>
      <c r="E840" s="62" t="s">
        <v>5</v>
      </c>
      <c r="F840" s="62">
        <v>18</v>
      </c>
      <c r="G840" s="184">
        <f t="shared" si="99"/>
        <v>12.033333333333333</v>
      </c>
    </row>
    <row r="841" spans="1:7" ht="15.75">
      <c r="A841" s="8" t="s">
        <v>20</v>
      </c>
      <c r="B841" s="177">
        <f t="shared" si="100"/>
        <v>83.6</v>
      </c>
      <c r="C841" s="178">
        <v>380</v>
      </c>
      <c r="D841" s="183">
        <v>0.22</v>
      </c>
      <c r="E841" s="62" t="s">
        <v>5</v>
      </c>
      <c r="F841" s="62">
        <v>18</v>
      </c>
      <c r="G841" s="184">
        <f t="shared" si="99"/>
        <v>4.644444444444444</v>
      </c>
    </row>
    <row r="842" spans="1:7" ht="16.5" thickBot="1">
      <c r="A842" s="205" t="s">
        <v>37</v>
      </c>
      <c r="B842" s="206">
        <f>SUM(B835:B841)</f>
        <v>2204</v>
      </c>
      <c r="C842" s="207"/>
      <c r="D842" s="208">
        <f>SUM(D835:D841)</f>
        <v>5.8</v>
      </c>
      <c r="E842" s="202"/>
      <c r="F842" s="259"/>
      <c r="G842" s="209"/>
    </row>
    <row r="843" spans="1:7" ht="15.75">
      <c r="A843" s="191" t="s">
        <v>39</v>
      </c>
      <c r="B843" s="192">
        <f>C843*D843</f>
        <v>490.2</v>
      </c>
      <c r="C843" s="178">
        <v>380</v>
      </c>
      <c r="D843" s="193">
        <v>1.29</v>
      </c>
      <c r="E843" s="191" t="s">
        <v>5</v>
      </c>
      <c r="F843" s="191">
        <v>18</v>
      </c>
      <c r="G843" s="194">
        <f>B843/F843</f>
        <v>27.233333333333334</v>
      </c>
    </row>
    <row r="844" spans="1:7" ht="15.75">
      <c r="A844" s="195" t="s">
        <v>38</v>
      </c>
      <c r="B844" s="196">
        <f>C844*D844</f>
        <v>24.7</v>
      </c>
      <c r="C844" s="178">
        <v>380</v>
      </c>
      <c r="D844" s="197">
        <v>0.065</v>
      </c>
      <c r="E844" s="62" t="s">
        <v>41</v>
      </c>
      <c r="F844" s="195">
        <v>30.78</v>
      </c>
      <c r="G844" s="198">
        <f>B844/F844</f>
        <v>0.802469135802469</v>
      </c>
    </row>
    <row r="845" spans="1:7" ht="15.75">
      <c r="A845" s="188" t="s">
        <v>40</v>
      </c>
      <c r="B845" s="177">
        <f>SUM(B842:B844)</f>
        <v>2718.8999999999996</v>
      </c>
      <c r="C845" s="199"/>
      <c r="D845" s="200">
        <f>SUM(D842:D844)</f>
        <v>7.155</v>
      </c>
      <c r="E845" s="136"/>
      <c r="F845" s="136"/>
      <c r="G845" s="188"/>
    </row>
    <row r="846" spans="1:7" ht="15.75">
      <c r="A846" s="98"/>
      <c r="B846" s="98"/>
      <c r="C846" s="98"/>
      <c r="D846" s="98"/>
      <c r="E846" s="98"/>
      <c r="F846" s="98"/>
      <c r="G846" s="98"/>
    </row>
    <row r="847" spans="1:7" ht="15.75">
      <c r="A847" s="281" t="s">
        <v>9</v>
      </c>
      <c r="B847" s="281"/>
      <c r="C847" s="281"/>
      <c r="D847" s="281"/>
      <c r="E847" s="281"/>
      <c r="F847" s="281"/>
      <c r="G847" s="281"/>
    </row>
    <row r="848" spans="1:7" ht="15.75">
      <c r="A848" s="281" t="s">
        <v>95</v>
      </c>
      <c r="B848" s="281"/>
      <c r="C848" s="281"/>
      <c r="D848" s="281"/>
      <c r="E848" s="281"/>
      <c r="F848" s="281"/>
      <c r="G848" s="281"/>
    </row>
    <row r="849" spans="1:7" ht="52.5" customHeight="1">
      <c r="A849" s="287" t="s">
        <v>0</v>
      </c>
      <c r="B849" s="287" t="s">
        <v>25</v>
      </c>
      <c r="C849" s="289" t="s">
        <v>158</v>
      </c>
      <c r="D849" s="290"/>
      <c r="E849" s="289" t="s">
        <v>10</v>
      </c>
      <c r="F849" s="291"/>
      <c r="G849" s="290"/>
    </row>
    <row r="850" spans="1:7" ht="75">
      <c r="A850" s="288"/>
      <c r="B850" s="288"/>
      <c r="C850" s="49" t="s">
        <v>160</v>
      </c>
      <c r="D850" s="49" t="s">
        <v>35</v>
      </c>
      <c r="E850" s="62" t="s">
        <v>8</v>
      </c>
      <c r="F850" s="110" t="s">
        <v>7</v>
      </c>
      <c r="G850" s="110" t="s">
        <v>24</v>
      </c>
    </row>
    <row r="851" spans="1:7" ht="60">
      <c r="A851" s="62" t="s">
        <v>14</v>
      </c>
      <c r="B851" s="177">
        <f>D851*C851</f>
        <v>1442.28</v>
      </c>
      <c r="C851" s="178">
        <v>1414</v>
      </c>
      <c r="D851" s="179">
        <v>1.02</v>
      </c>
      <c r="E851" s="62" t="s">
        <v>13</v>
      </c>
      <c r="F851" s="199">
        <v>893</v>
      </c>
      <c r="G851" s="180">
        <f aca="true" t="shared" si="101" ref="G851:G857">B851/F851</f>
        <v>1.6150951847704367</v>
      </c>
    </row>
    <row r="852" spans="1:7" ht="15.75">
      <c r="A852" s="121" t="s">
        <v>15</v>
      </c>
      <c r="B852" s="177">
        <f aca="true" t="shared" si="102" ref="B852:B857">D852*C852</f>
        <v>608.02</v>
      </c>
      <c r="C852" s="178">
        <v>1414</v>
      </c>
      <c r="D852" s="181">
        <v>0.43</v>
      </c>
      <c r="E852" s="84" t="s">
        <v>11</v>
      </c>
      <c r="F852" s="84">
        <v>1</v>
      </c>
      <c r="G852" s="182">
        <f t="shared" si="101"/>
        <v>608.02</v>
      </c>
    </row>
    <row r="853" spans="1:7" ht="30">
      <c r="A853" s="8" t="s">
        <v>16</v>
      </c>
      <c r="B853" s="177">
        <f t="shared" si="102"/>
        <v>169.68</v>
      </c>
      <c r="C853" s="178">
        <v>1414</v>
      </c>
      <c r="D853" s="183">
        <v>0.12</v>
      </c>
      <c r="E853" s="62" t="s">
        <v>3</v>
      </c>
      <c r="F853" s="62">
        <v>98</v>
      </c>
      <c r="G853" s="184">
        <f t="shared" si="101"/>
        <v>1.7314285714285715</v>
      </c>
    </row>
    <row r="854" spans="1:7" ht="60">
      <c r="A854" s="8" t="s">
        <v>17</v>
      </c>
      <c r="B854" s="177">
        <f t="shared" si="102"/>
        <v>1315.02</v>
      </c>
      <c r="C854" s="178">
        <v>1414</v>
      </c>
      <c r="D854" s="183">
        <v>0.93</v>
      </c>
      <c r="E854" s="62" t="s">
        <v>13</v>
      </c>
      <c r="F854" s="62">
        <v>893</v>
      </c>
      <c r="G854" s="184">
        <f t="shared" si="101"/>
        <v>1.4725867861142217</v>
      </c>
    </row>
    <row r="855" spans="1:7" ht="30">
      <c r="A855" s="121" t="s">
        <v>18</v>
      </c>
      <c r="B855" s="177">
        <f t="shared" si="102"/>
        <v>3549.14</v>
      </c>
      <c r="C855" s="178">
        <v>1414</v>
      </c>
      <c r="D855" s="181">
        <v>2.51</v>
      </c>
      <c r="E855" s="84" t="s">
        <v>4</v>
      </c>
      <c r="F855" s="223">
        <v>1116.2</v>
      </c>
      <c r="G855" s="185">
        <f t="shared" si="101"/>
        <v>3.1796631428059485</v>
      </c>
    </row>
    <row r="856" spans="1:7" ht="15.75">
      <c r="A856" s="128" t="s">
        <v>19</v>
      </c>
      <c r="B856" s="177">
        <f t="shared" si="102"/>
        <v>805.9799999999999</v>
      </c>
      <c r="C856" s="178">
        <v>1414</v>
      </c>
      <c r="D856" s="183">
        <v>0.57</v>
      </c>
      <c r="E856" s="62" t="s">
        <v>5</v>
      </c>
      <c r="F856" s="62">
        <v>43</v>
      </c>
      <c r="G856" s="184">
        <f t="shared" si="101"/>
        <v>18.743720930232556</v>
      </c>
    </row>
    <row r="857" spans="1:7" ht="15.75">
      <c r="A857" s="8" t="s">
        <v>20</v>
      </c>
      <c r="B857" s="177">
        <f t="shared" si="102"/>
        <v>311.08</v>
      </c>
      <c r="C857" s="178">
        <v>1414</v>
      </c>
      <c r="D857" s="183">
        <v>0.22</v>
      </c>
      <c r="E857" s="62" t="s">
        <v>5</v>
      </c>
      <c r="F857" s="62">
        <v>43</v>
      </c>
      <c r="G857" s="184">
        <f t="shared" si="101"/>
        <v>7.234418604651163</v>
      </c>
    </row>
    <row r="858" spans="1:7" ht="16.5" thickBot="1">
      <c r="A858" s="205" t="s">
        <v>37</v>
      </c>
      <c r="B858" s="206">
        <f>SUM(B851:B857)</f>
        <v>8201.199999999999</v>
      </c>
      <c r="C858" s="207"/>
      <c r="D858" s="208">
        <f>SUM(D851:D857)</f>
        <v>5.8</v>
      </c>
      <c r="E858" s="202"/>
      <c r="F858" s="259"/>
      <c r="G858" s="209"/>
    </row>
    <row r="859" spans="1:7" ht="15.75">
      <c r="A859" s="191" t="s">
        <v>39</v>
      </c>
      <c r="B859" s="192">
        <f>C859*D859</f>
        <v>1824.06</v>
      </c>
      <c r="C859" s="178">
        <v>1414</v>
      </c>
      <c r="D859" s="193">
        <v>1.29</v>
      </c>
      <c r="E859" s="191" t="s">
        <v>5</v>
      </c>
      <c r="F859" s="191">
        <v>43</v>
      </c>
      <c r="G859" s="194">
        <f>B859/F859</f>
        <v>42.42</v>
      </c>
    </row>
    <row r="860" spans="1:7" ht="15.75">
      <c r="A860" s="195" t="s">
        <v>38</v>
      </c>
      <c r="B860" s="196">
        <f>C860*D860</f>
        <v>91.91</v>
      </c>
      <c r="C860" s="178">
        <v>1414</v>
      </c>
      <c r="D860" s="197">
        <v>0.065</v>
      </c>
      <c r="E860" s="62" t="s">
        <v>41</v>
      </c>
      <c r="F860" s="195">
        <v>92.34</v>
      </c>
      <c r="G860" s="198">
        <f>B860/F860</f>
        <v>0.9953432965128871</v>
      </c>
    </row>
    <row r="861" spans="1:7" ht="15.75">
      <c r="A861" s="188" t="s">
        <v>40</v>
      </c>
      <c r="B861" s="177">
        <f>SUM(B858:B860)</f>
        <v>10117.169999999998</v>
      </c>
      <c r="C861" s="199"/>
      <c r="D861" s="200">
        <f>SUM(D858:D860)</f>
        <v>7.155</v>
      </c>
      <c r="E861" s="136"/>
      <c r="F861" s="136"/>
      <c r="G861" s="188"/>
    </row>
    <row r="862" spans="1:7" ht="15.75">
      <c r="A862" s="98"/>
      <c r="B862" s="98"/>
      <c r="C862" s="98"/>
      <c r="D862" s="98"/>
      <c r="E862" s="98"/>
      <c r="F862" s="98"/>
      <c r="G862" s="98"/>
    </row>
    <row r="863" spans="1:7" ht="15.75">
      <c r="A863" s="281" t="s">
        <v>9</v>
      </c>
      <c r="B863" s="281"/>
      <c r="C863" s="281"/>
      <c r="D863" s="281"/>
      <c r="E863" s="281"/>
      <c r="F863" s="281"/>
      <c r="G863" s="281"/>
    </row>
    <row r="864" spans="1:7" ht="15.75">
      <c r="A864" s="281" t="s">
        <v>96</v>
      </c>
      <c r="B864" s="281"/>
      <c r="C864" s="281"/>
      <c r="D864" s="281"/>
      <c r="E864" s="281"/>
      <c r="F864" s="281"/>
      <c r="G864" s="281"/>
    </row>
    <row r="865" spans="1:7" ht="43.5" customHeight="1">
      <c r="A865" s="287" t="s">
        <v>0</v>
      </c>
      <c r="B865" s="287" t="s">
        <v>25</v>
      </c>
      <c r="C865" s="289" t="s">
        <v>158</v>
      </c>
      <c r="D865" s="290"/>
      <c r="E865" s="289" t="s">
        <v>10</v>
      </c>
      <c r="F865" s="291"/>
      <c r="G865" s="290"/>
    </row>
    <row r="866" spans="1:7" ht="75">
      <c r="A866" s="288"/>
      <c r="B866" s="288"/>
      <c r="C866" s="49" t="s">
        <v>160</v>
      </c>
      <c r="D866" s="49" t="s">
        <v>35</v>
      </c>
      <c r="E866" s="62" t="s">
        <v>8</v>
      </c>
      <c r="F866" s="110" t="s">
        <v>7</v>
      </c>
      <c r="G866" s="110" t="s">
        <v>24</v>
      </c>
    </row>
    <row r="867" spans="1:7" ht="60">
      <c r="A867" s="62" t="s">
        <v>14</v>
      </c>
      <c r="B867" s="177">
        <f>D867*C867</f>
        <v>874.14</v>
      </c>
      <c r="C867" s="178">
        <v>857</v>
      </c>
      <c r="D867" s="179">
        <v>1.02</v>
      </c>
      <c r="E867" s="62" t="s">
        <v>13</v>
      </c>
      <c r="F867" s="199">
        <v>664.5</v>
      </c>
      <c r="G867" s="180">
        <f aca="true" t="shared" si="103" ref="G867:G873">B867/F867</f>
        <v>1.3154853273137697</v>
      </c>
    </row>
    <row r="868" spans="1:7" ht="15.75">
      <c r="A868" s="121" t="s">
        <v>15</v>
      </c>
      <c r="B868" s="177">
        <f aca="true" t="shared" si="104" ref="B868:B873">D868*C868</f>
        <v>368.51</v>
      </c>
      <c r="C868" s="178">
        <v>857</v>
      </c>
      <c r="D868" s="181">
        <v>0.43</v>
      </c>
      <c r="E868" s="84" t="s">
        <v>11</v>
      </c>
      <c r="F868" s="84">
        <v>1</v>
      </c>
      <c r="G868" s="182">
        <f t="shared" si="103"/>
        <v>368.51</v>
      </c>
    </row>
    <row r="869" spans="1:7" ht="30">
      <c r="A869" s="8" t="s">
        <v>16</v>
      </c>
      <c r="B869" s="177">
        <f t="shared" si="104"/>
        <v>102.83999999999999</v>
      </c>
      <c r="C869" s="178">
        <v>857</v>
      </c>
      <c r="D869" s="183">
        <v>0.12</v>
      </c>
      <c r="E869" s="62" t="s">
        <v>3</v>
      </c>
      <c r="F869" s="62">
        <v>115</v>
      </c>
      <c r="G869" s="184">
        <f t="shared" si="103"/>
        <v>0.8942608695652173</v>
      </c>
    </row>
    <row r="870" spans="1:7" ht="60">
      <c r="A870" s="8" t="s">
        <v>17</v>
      </c>
      <c r="B870" s="177">
        <f t="shared" si="104"/>
        <v>797.01</v>
      </c>
      <c r="C870" s="178">
        <v>857</v>
      </c>
      <c r="D870" s="183">
        <v>0.93</v>
      </c>
      <c r="E870" s="62" t="s">
        <v>13</v>
      </c>
      <c r="F870" s="62">
        <v>664.5</v>
      </c>
      <c r="G870" s="184">
        <f t="shared" si="103"/>
        <v>1.19941309255079</v>
      </c>
    </row>
    <row r="871" spans="1:7" ht="30">
      <c r="A871" s="121" t="s">
        <v>18</v>
      </c>
      <c r="B871" s="177">
        <f t="shared" si="104"/>
        <v>2151.0699999999997</v>
      </c>
      <c r="C871" s="178">
        <v>857</v>
      </c>
      <c r="D871" s="181">
        <v>2.51</v>
      </c>
      <c r="E871" s="84" t="s">
        <v>4</v>
      </c>
      <c r="F871" s="223">
        <v>1010</v>
      </c>
      <c r="G871" s="185">
        <f t="shared" si="103"/>
        <v>2.1297722772277226</v>
      </c>
    </row>
    <row r="872" spans="1:7" ht="15.75">
      <c r="A872" s="128" t="s">
        <v>19</v>
      </c>
      <c r="B872" s="177">
        <f t="shared" si="104"/>
        <v>488.48999999999995</v>
      </c>
      <c r="C872" s="178">
        <v>857</v>
      </c>
      <c r="D872" s="183">
        <v>0.57</v>
      </c>
      <c r="E872" s="62" t="s">
        <v>5</v>
      </c>
      <c r="F872" s="62">
        <v>33</v>
      </c>
      <c r="G872" s="184">
        <f t="shared" si="103"/>
        <v>14.802727272727271</v>
      </c>
    </row>
    <row r="873" spans="1:7" ht="15.75">
      <c r="A873" s="8" t="s">
        <v>20</v>
      </c>
      <c r="B873" s="177">
        <f t="shared" si="104"/>
        <v>188.54</v>
      </c>
      <c r="C873" s="178">
        <v>857</v>
      </c>
      <c r="D873" s="183">
        <v>0.22</v>
      </c>
      <c r="E873" s="62" t="s">
        <v>5</v>
      </c>
      <c r="F873" s="62">
        <v>33</v>
      </c>
      <c r="G873" s="184">
        <f t="shared" si="103"/>
        <v>5.713333333333333</v>
      </c>
    </row>
    <row r="874" spans="1:7" ht="16.5" thickBot="1">
      <c r="A874" s="205" t="s">
        <v>37</v>
      </c>
      <c r="B874" s="206">
        <f>SUM(B867:B873)</f>
        <v>4970.599999999999</v>
      </c>
      <c r="C874" s="207"/>
      <c r="D874" s="208">
        <f>SUM(D867:D873)</f>
        <v>5.8</v>
      </c>
      <c r="E874" s="202"/>
      <c r="F874" s="259"/>
      <c r="G874" s="209"/>
    </row>
    <row r="875" spans="1:7" ht="15.75">
      <c r="A875" s="191" t="s">
        <v>39</v>
      </c>
      <c r="B875" s="192">
        <f>C875*D875</f>
        <v>1105.53</v>
      </c>
      <c r="C875" s="178">
        <v>857</v>
      </c>
      <c r="D875" s="193">
        <v>1.29</v>
      </c>
      <c r="E875" s="191" t="s">
        <v>5</v>
      </c>
      <c r="F875" s="191">
        <v>33</v>
      </c>
      <c r="G875" s="194">
        <f>B875/F875</f>
        <v>33.50090909090909</v>
      </c>
    </row>
    <row r="876" spans="1:7" ht="15.75">
      <c r="A876" s="195" t="s">
        <v>38</v>
      </c>
      <c r="B876" s="196">
        <f>C876*D876</f>
        <v>55.705000000000005</v>
      </c>
      <c r="C876" s="178">
        <v>857</v>
      </c>
      <c r="D876" s="197">
        <v>0.065</v>
      </c>
      <c r="E876" s="62" t="s">
        <v>41</v>
      </c>
      <c r="F876" s="195">
        <v>61.56</v>
      </c>
      <c r="G876" s="198">
        <f>B876/F876</f>
        <v>0.9048895386614686</v>
      </c>
    </row>
    <row r="877" spans="1:7" ht="15.75">
      <c r="A877" s="188" t="s">
        <v>40</v>
      </c>
      <c r="B877" s="177">
        <f>SUM(B874:B876)</f>
        <v>6131.834999999999</v>
      </c>
      <c r="C877" s="199"/>
      <c r="D877" s="200">
        <f>SUM(D874:D876)</f>
        <v>7.155</v>
      </c>
      <c r="E877" s="136"/>
      <c r="F877" s="136"/>
      <c r="G877" s="188"/>
    </row>
    <row r="878" spans="1:7" ht="15.75">
      <c r="A878" s="98"/>
      <c r="B878" s="98"/>
      <c r="C878" s="98"/>
      <c r="D878" s="98"/>
      <c r="E878" s="98"/>
      <c r="F878" s="98"/>
      <c r="G878" s="98"/>
    </row>
    <row r="879" spans="1:7" ht="15.75">
      <c r="A879" s="281" t="s">
        <v>9</v>
      </c>
      <c r="B879" s="281"/>
      <c r="C879" s="281"/>
      <c r="D879" s="281"/>
      <c r="E879" s="281"/>
      <c r="F879" s="281"/>
      <c r="G879" s="281"/>
    </row>
    <row r="880" spans="1:7" ht="15.75">
      <c r="A880" s="281" t="s">
        <v>97</v>
      </c>
      <c r="B880" s="281"/>
      <c r="C880" s="281"/>
      <c r="D880" s="281"/>
      <c r="E880" s="281"/>
      <c r="F880" s="281"/>
      <c r="G880" s="281"/>
    </row>
    <row r="881" spans="1:7" ht="50.25" customHeight="1">
      <c r="A881" s="287" t="s">
        <v>0</v>
      </c>
      <c r="B881" s="287" t="s">
        <v>25</v>
      </c>
      <c r="C881" s="289" t="s">
        <v>158</v>
      </c>
      <c r="D881" s="290"/>
      <c r="E881" s="289" t="s">
        <v>10</v>
      </c>
      <c r="F881" s="291"/>
      <c r="G881" s="290"/>
    </row>
    <row r="882" spans="1:7" ht="75">
      <c r="A882" s="288"/>
      <c r="B882" s="288"/>
      <c r="C882" s="49" t="s">
        <v>161</v>
      </c>
      <c r="D882" s="49" t="s">
        <v>35</v>
      </c>
      <c r="E882" s="62" t="s">
        <v>8</v>
      </c>
      <c r="F882" s="110" t="s">
        <v>7</v>
      </c>
      <c r="G882" s="110" t="s">
        <v>24</v>
      </c>
    </row>
    <row r="883" spans="1:7" ht="60">
      <c r="A883" s="62" t="s">
        <v>14</v>
      </c>
      <c r="B883" s="177">
        <f>D883*C883</f>
        <v>526.32</v>
      </c>
      <c r="C883" s="178">
        <v>516</v>
      </c>
      <c r="D883" s="179">
        <v>1.02</v>
      </c>
      <c r="E883" s="62" t="s">
        <v>13</v>
      </c>
      <c r="F883" s="199">
        <v>450</v>
      </c>
      <c r="G883" s="180">
        <f aca="true" t="shared" si="105" ref="G883:G889">B883/F883</f>
        <v>1.1696000000000002</v>
      </c>
    </row>
    <row r="884" spans="1:7" ht="15.75">
      <c r="A884" s="121" t="s">
        <v>15</v>
      </c>
      <c r="B884" s="177">
        <f aca="true" t="shared" si="106" ref="B884:B889">D884*C884</f>
        <v>221.88</v>
      </c>
      <c r="C884" s="178">
        <v>516</v>
      </c>
      <c r="D884" s="181">
        <v>0.43</v>
      </c>
      <c r="E884" s="84" t="s">
        <v>11</v>
      </c>
      <c r="F884" s="84">
        <v>1</v>
      </c>
      <c r="G884" s="182">
        <f t="shared" si="105"/>
        <v>221.88</v>
      </c>
    </row>
    <row r="885" spans="1:7" ht="30">
      <c r="A885" s="8" t="s">
        <v>16</v>
      </c>
      <c r="B885" s="177">
        <f t="shared" si="106"/>
        <v>61.919999999999995</v>
      </c>
      <c r="C885" s="178">
        <v>516</v>
      </c>
      <c r="D885" s="183">
        <v>0.12</v>
      </c>
      <c r="E885" s="62" t="s">
        <v>3</v>
      </c>
      <c r="F885" s="62">
        <v>64</v>
      </c>
      <c r="G885" s="184">
        <f t="shared" si="105"/>
        <v>0.9674999999999999</v>
      </c>
    </row>
    <row r="886" spans="1:7" ht="60">
      <c r="A886" s="8" t="s">
        <v>17</v>
      </c>
      <c r="B886" s="177">
        <f t="shared" si="106"/>
        <v>479.88000000000005</v>
      </c>
      <c r="C886" s="178">
        <v>516</v>
      </c>
      <c r="D886" s="183">
        <v>0.93</v>
      </c>
      <c r="E886" s="62" t="s">
        <v>13</v>
      </c>
      <c r="F886" s="62">
        <v>450</v>
      </c>
      <c r="G886" s="184">
        <f t="shared" si="105"/>
        <v>1.0664</v>
      </c>
    </row>
    <row r="887" spans="1:7" ht="30">
      <c r="A887" s="121" t="s">
        <v>18</v>
      </c>
      <c r="B887" s="177">
        <f t="shared" si="106"/>
        <v>1295.1599999999999</v>
      </c>
      <c r="C887" s="178">
        <v>516</v>
      </c>
      <c r="D887" s="181">
        <v>2.51</v>
      </c>
      <c r="E887" s="84" t="s">
        <v>4</v>
      </c>
      <c r="F887" s="223">
        <v>1055.4</v>
      </c>
      <c r="G887" s="185">
        <f t="shared" si="105"/>
        <v>1.2271745309835131</v>
      </c>
    </row>
    <row r="888" spans="1:7" ht="15.75">
      <c r="A888" s="128" t="s">
        <v>19</v>
      </c>
      <c r="B888" s="177">
        <f t="shared" si="106"/>
        <v>294.11999999999995</v>
      </c>
      <c r="C888" s="178">
        <v>516</v>
      </c>
      <c r="D888" s="183">
        <v>0.57</v>
      </c>
      <c r="E888" s="62" t="s">
        <v>5</v>
      </c>
      <c r="F888" s="62">
        <v>24</v>
      </c>
      <c r="G888" s="184">
        <f t="shared" si="105"/>
        <v>12.254999999999997</v>
      </c>
    </row>
    <row r="889" spans="1:7" ht="15.75">
      <c r="A889" s="8" t="s">
        <v>20</v>
      </c>
      <c r="B889" s="177">
        <f t="shared" si="106"/>
        <v>113.52</v>
      </c>
      <c r="C889" s="178">
        <v>516</v>
      </c>
      <c r="D889" s="183">
        <v>0.22</v>
      </c>
      <c r="E889" s="62" t="s">
        <v>5</v>
      </c>
      <c r="F889" s="62">
        <v>24</v>
      </c>
      <c r="G889" s="184">
        <f t="shared" si="105"/>
        <v>4.7299999999999995</v>
      </c>
    </row>
    <row r="890" spans="1:7" ht="16.5" thickBot="1">
      <c r="A890" s="205" t="s">
        <v>37</v>
      </c>
      <c r="B890" s="206">
        <f>SUM(B883:B889)</f>
        <v>2992.7999999999997</v>
      </c>
      <c r="C890" s="207"/>
      <c r="D890" s="208">
        <f>SUM(D883:D889)</f>
        <v>5.8</v>
      </c>
      <c r="E890" s="202"/>
      <c r="F890" s="259"/>
      <c r="G890" s="209"/>
    </row>
    <row r="891" spans="1:7" ht="15.75">
      <c r="A891" s="191" t="s">
        <v>39</v>
      </c>
      <c r="B891" s="192">
        <f>C891*D891</f>
        <v>665.64</v>
      </c>
      <c r="C891" s="178">
        <v>516</v>
      </c>
      <c r="D891" s="193">
        <v>1.29</v>
      </c>
      <c r="E891" s="191" t="s">
        <v>5</v>
      </c>
      <c r="F891" s="191">
        <v>24</v>
      </c>
      <c r="G891" s="194">
        <f>B891/F891</f>
        <v>27.735</v>
      </c>
    </row>
    <row r="892" spans="1:7" ht="15.75">
      <c r="A892" s="195" t="s">
        <v>38</v>
      </c>
      <c r="B892" s="196">
        <f>C892*D892</f>
        <v>33.54</v>
      </c>
      <c r="C892" s="178">
        <v>516</v>
      </c>
      <c r="D892" s="197">
        <v>0.065</v>
      </c>
      <c r="E892" s="62" t="s">
        <v>41</v>
      </c>
      <c r="F892" s="195">
        <v>40</v>
      </c>
      <c r="G892" s="198">
        <f>B892/F892</f>
        <v>0.8385</v>
      </c>
    </row>
    <row r="893" spans="1:7" ht="15.75">
      <c r="A893" s="188" t="s">
        <v>40</v>
      </c>
      <c r="B893" s="177">
        <f>SUM(B890:B892)</f>
        <v>3691.9799999999996</v>
      </c>
      <c r="C893" s="199"/>
      <c r="D893" s="200">
        <f>SUM(D890:D892)</f>
        <v>7.155</v>
      </c>
      <c r="E893" s="136"/>
      <c r="F893" s="136"/>
      <c r="G893" s="188"/>
    </row>
    <row r="894" spans="1:7" ht="15.75">
      <c r="A894" s="98"/>
      <c r="B894" s="98"/>
      <c r="C894" s="98"/>
      <c r="D894" s="98"/>
      <c r="E894" s="98"/>
      <c r="F894" s="98"/>
      <c r="G894" s="98"/>
    </row>
    <row r="895" spans="1:7" ht="15.75">
      <c r="A895" s="281" t="s">
        <v>9</v>
      </c>
      <c r="B895" s="281"/>
      <c r="C895" s="281"/>
      <c r="D895" s="281"/>
      <c r="E895" s="281"/>
      <c r="F895" s="281"/>
      <c r="G895" s="281"/>
    </row>
    <row r="896" spans="1:7" ht="15.75">
      <c r="A896" s="281" t="s">
        <v>98</v>
      </c>
      <c r="B896" s="281"/>
      <c r="C896" s="281"/>
      <c r="D896" s="281"/>
      <c r="E896" s="281"/>
      <c r="F896" s="281"/>
      <c r="G896" s="281"/>
    </row>
    <row r="897" spans="1:7" ht="45.75" customHeight="1">
      <c r="A897" s="287" t="s">
        <v>0</v>
      </c>
      <c r="B897" s="287" t="s">
        <v>25</v>
      </c>
      <c r="C897" s="289" t="s">
        <v>158</v>
      </c>
      <c r="D897" s="290"/>
      <c r="E897" s="289" t="s">
        <v>10</v>
      </c>
      <c r="F897" s="291"/>
      <c r="G897" s="290"/>
    </row>
    <row r="898" spans="1:7" ht="75">
      <c r="A898" s="288"/>
      <c r="B898" s="288"/>
      <c r="C898" s="49" t="s">
        <v>160</v>
      </c>
      <c r="D898" s="49" t="s">
        <v>35</v>
      </c>
      <c r="E898" s="62" t="s">
        <v>8</v>
      </c>
      <c r="F898" s="110" t="s">
        <v>7</v>
      </c>
      <c r="G898" s="110" t="s">
        <v>24</v>
      </c>
    </row>
    <row r="899" spans="1:7" ht="60">
      <c r="A899" s="62" t="s">
        <v>14</v>
      </c>
      <c r="B899" s="177">
        <f>D899*C899</f>
        <v>537.54</v>
      </c>
      <c r="C899" s="178">
        <v>527</v>
      </c>
      <c r="D899" s="179">
        <v>1.02</v>
      </c>
      <c r="E899" s="62" t="s">
        <v>13</v>
      </c>
      <c r="F899" s="199">
        <v>450</v>
      </c>
      <c r="G899" s="180">
        <f aca="true" t="shared" si="107" ref="G899:G905">B899/F899</f>
        <v>1.1945333333333332</v>
      </c>
    </row>
    <row r="900" spans="1:7" ht="15.75">
      <c r="A900" s="121" t="s">
        <v>15</v>
      </c>
      <c r="B900" s="177">
        <f aca="true" t="shared" si="108" ref="B900:B905">D900*C900</f>
        <v>226.60999999999999</v>
      </c>
      <c r="C900" s="178">
        <v>527</v>
      </c>
      <c r="D900" s="181">
        <v>0.43</v>
      </c>
      <c r="E900" s="84" t="s">
        <v>11</v>
      </c>
      <c r="F900" s="84">
        <v>1</v>
      </c>
      <c r="G900" s="182">
        <f t="shared" si="107"/>
        <v>226.60999999999999</v>
      </c>
    </row>
    <row r="901" spans="1:7" ht="30">
      <c r="A901" s="8" t="s">
        <v>16</v>
      </c>
      <c r="B901" s="177">
        <f t="shared" si="108"/>
        <v>63.239999999999995</v>
      </c>
      <c r="C901" s="178">
        <v>527</v>
      </c>
      <c r="D901" s="183">
        <v>0.12</v>
      </c>
      <c r="E901" s="62" t="s">
        <v>3</v>
      </c>
      <c r="F901" s="62">
        <v>42</v>
      </c>
      <c r="G901" s="184">
        <f t="shared" si="107"/>
        <v>1.5057142857142856</v>
      </c>
    </row>
    <row r="902" spans="1:7" ht="60">
      <c r="A902" s="8" t="s">
        <v>17</v>
      </c>
      <c r="B902" s="177">
        <f t="shared" si="108"/>
        <v>490.11</v>
      </c>
      <c r="C902" s="178">
        <v>527</v>
      </c>
      <c r="D902" s="183">
        <v>0.93</v>
      </c>
      <c r="E902" s="62" t="s">
        <v>13</v>
      </c>
      <c r="F902" s="62">
        <v>450</v>
      </c>
      <c r="G902" s="184">
        <f t="shared" si="107"/>
        <v>1.0891333333333333</v>
      </c>
    </row>
    <row r="903" spans="1:7" ht="30">
      <c r="A903" s="121" t="s">
        <v>18</v>
      </c>
      <c r="B903" s="177">
        <f t="shared" si="108"/>
        <v>1322.77</v>
      </c>
      <c r="C903" s="178">
        <v>527</v>
      </c>
      <c r="D903" s="181">
        <v>2.51</v>
      </c>
      <c r="E903" s="84" t="s">
        <v>4</v>
      </c>
      <c r="F903" s="223">
        <v>953</v>
      </c>
      <c r="G903" s="185">
        <f t="shared" si="107"/>
        <v>1.38800629590766</v>
      </c>
    </row>
    <row r="904" spans="1:7" ht="15.75">
      <c r="A904" s="128" t="s">
        <v>19</v>
      </c>
      <c r="B904" s="177">
        <f t="shared" si="108"/>
        <v>295.12</v>
      </c>
      <c r="C904" s="178">
        <v>527</v>
      </c>
      <c r="D904" s="183">
        <v>0.56</v>
      </c>
      <c r="E904" s="62" t="s">
        <v>5</v>
      </c>
      <c r="F904" s="62">
        <v>17</v>
      </c>
      <c r="G904" s="184">
        <f t="shared" si="107"/>
        <v>17.36</v>
      </c>
    </row>
    <row r="905" spans="1:7" ht="15.75">
      <c r="A905" s="8" t="s">
        <v>20</v>
      </c>
      <c r="B905" s="177">
        <f t="shared" si="108"/>
        <v>115.94</v>
      </c>
      <c r="C905" s="178">
        <v>527</v>
      </c>
      <c r="D905" s="183">
        <v>0.22</v>
      </c>
      <c r="E905" s="62" t="s">
        <v>5</v>
      </c>
      <c r="F905" s="62">
        <v>17</v>
      </c>
      <c r="G905" s="184">
        <f t="shared" si="107"/>
        <v>6.82</v>
      </c>
    </row>
    <row r="906" spans="1:7" ht="16.5" thickBot="1">
      <c r="A906" s="205" t="s">
        <v>37</v>
      </c>
      <c r="B906" s="206">
        <f>SUM(B899:B905)</f>
        <v>3051.33</v>
      </c>
      <c r="C906" s="207"/>
      <c r="D906" s="208">
        <f>SUM(D899:D905)</f>
        <v>5.79</v>
      </c>
      <c r="E906" s="202"/>
      <c r="F906" s="259"/>
      <c r="G906" s="209"/>
    </row>
    <row r="907" spans="1:7" ht="15.75">
      <c r="A907" s="191" t="s">
        <v>39</v>
      </c>
      <c r="B907" s="192">
        <f>C907*D907</f>
        <v>679.83</v>
      </c>
      <c r="C907" s="178">
        <v>527</v>
      </c>
      <c r="D907" s="193">
        <v>1.29</v>
      </c>
      <c r="E907" s="191" t="s">
        <v>5</v>
      </c>
      <c r="F907" s="191">
        <v>17</v>
      </c>
      <c r="G907" s="194">
        <f>B907/F907</f>
        <v>39.99</v>
      </c>
    </row>
    <row r="908" spans="1:7" ht="15.75">
      <c r="A908" s="195" t="s">
        <v>38</v>
      </c>
      <c r="B908" s="196">
        <f>C908*D908</f>
        <v>34.255</v>
      </c>
      <c r="C908" s="178">
        <v>527</v>
      </c>
      <c r="D908" s="197">
        <v>0.065</v>
      </c>
      <c r="E908" s="62" t="s">
        <v>41</v>
      </c>
      <c r="F908" s="195">
        <v>40</v>
      </c>
      <c r="G908" s="198">
        <f>B908/F908</f>
        <v>0.8563750000000001</v>
      </c>
    </row>
    <row r="909" spans="1:7" ht="15.75">
      <c r="A909" s="188" t="s">
        <v>40</v>
      </c>
      <c r="B909" s="177">
        <f>SUM(B906:B908)</f>
        <v>3765.415</v>
      </c>
      <c r="C909" s="199"/>
      <c r="D909" s="200">
        <f>SUM(D906:D908)</f>
        <v>7.1450000000000005</v>
      </c>
      <c r="E909" s="136"/>
      <c r="F909" s="136"/>
      <c r="G909" s="188"/>
    </row>
    <row r="910" spans="1:7" ht="15.75">
      <c r="A910" s="98"/>
      <c r="B910" s="98"/>
      <c r="C910" s="98"/>
      <c r="D910" s="98"/>
      <c r="E910" s="98"/>
      <c r="F910" s="98"/>
      <c r="G910" s="98"/>
    </row>
    <row r="911" spans="1:7" ht="15.75">
      <c r="A911" s="281" t="s">
        <v>9</v>
      </c>
      <c r="B911" s="281"/>
      <c r="C911" s="281"/>
      <c r="D911" s="281"/>
      <c r="E911" s="281"/>
      <c r="F911" s="281"/>
      <c r="G911" s="281"/>
    </row>
    <row r="912" spans="1:7" ht="15.75">
      <c r="A912" s="281" t="s">
        <v>99</v>
      </c>
      <c r="B912" s="281"/>
      <c r="C912" s="281"/>
      <c r="D912" s="281"/>
      <c r="E912" s="281"/>
      <c r="F912" s="281"/>
      <c r="G912" s="281"/>
    </row>
    <row r="913" spans="1:7" ht="49.5" customHeight="1">
      <c r="A913" s="287" t="s">
        <v>0</v>
      </c>
      <c r="B913" s="287" t="s">
        <v>25</v>
      </c>
      <c r="C913" s="289" t="s">
        <v>158</v>
      </c>
      <c r="D913" s="290"/>
      <c r="E913" s="289" t="s">
        <v>10</v>
      </c>
      <c r="F913" s="291"/>
      <c r="G913" s="290"/>
    </row>
    <row r="914" spans="1:7" ht="75">
      <c r="A914" s="288"/>
      <c r="B914" s="288"/>
      <c r="C914" s="49" t="s">
        <v>160</v>
      </c>
      <c r="D914" s="49" t="s">
        <v>35</v>
      </c>
      <c r="E914" s="62" t="s">
        <v>8</v>
      </c>
      <c r="F914" s="110" t="s">
        <v>7</v>
      </c>
      <c r="G914" s="110" t="s">
        <v>24</v>
      </c>
    </row>
    <row r="915" spans="1:7" ht="60">
      <c r="A915" s="62" t="s">
        <v>14</v>
      </c>
      <c r="B915" s="177">
        <f>D915*C915</f>
        <v>537.54</v>
      </c>
      <c r="C915" s="178">
        <v>527</v>
      </c>
      <c r="D915" s="179">
        <v>1.02</v>
      </c>
      <c r="E915" s="62" t="s">
        <v>13</v>
      </c>
      <c r="F915" s="199">
        <v>450</v>
      </c>
      <c r="G915" s="180">
        <f aca="true" t="shared" si="109" ref="G915:G921">B915/F915</f>
        <v>1.1945333333333332</v>
      </c>
    </row>
    <row r="916" spans="1:7" ht="15.75">
      <c r="A916" s="121" t="s">
        <v>15</v>
      </c>
      <c r="B916" s="177">
        <f aca="true" t="shared" si="110" ref="B916:B921">D916*C916</f>
        <v>226.60999999999999</v>
      </c>
      <c r="C916" s="178">
        <v>527</v>
      </c>
      <c r="D916" s="181">
        <v>0.43</v>
      </c>
      <c r="E916" s="84" t="s">
        <v>11</v>
      </c>
      <c r="F916" s="84">
        <v>1</v>
      </c>
      <c r="G916" s="182">
        <f t="shared" si="109"/>
        <v>226.60999999999999</v>
      </c>
    </row>
    <row r="917" spans="1:7" ht="30">
      <c r="A917" s="8" t="s">
        <v>16</v>
      </c>
      <c r="B917" s="177">
        <f t="shared" si="110"/>
        <v>63.239999999999995</v>
      </c>
      <c r="C917" s="178">
        <v>527</v>
      </c>
      <c r="D917" s="183">
        <v>0.12</v>
      </c>
      <c r="E917" s="62" t="s">
        <v>3</v>
      </c>
      <c r="F917" s="62">
        <v>35</v>
      </c>
      <c r="G917" s="184">
        <f t="shared" si="109"/>
        <v>1.8068571428571427</v>
      </c>
    </row>
    <row r="918" spans="1:7" ht="60">
      <c r="A918" s="8" t="s">
        <v>17</v>
      </c>
      <c r="B918" s="177">
        <f t="shared" si="110"/>
        <v>490.11</v>
      </c>
      <c r="C918" s="178">
        <v>527</v>
      </c>
      <c r="D918" s="183">
        <v>0.93</v>
      </c>
      <c r="E918" s="62" t="s">
        <v>13</v>
      </c>
      <c r="F918" s="62">
        <v>450</v>
      </c>
      <c r="G918" s="184">
        <f t="shared" si="109"/>
        <v>1.0891333333333333</v>
      </c>
    </row>
    <row r="919" spans="1:7" ht="30">
      <c r="A919" s="121" t="s">
        <v>18</v>
      </c>
      <c r="B919" s="177">
        <f t="shared" si="110"/>
        <v>1322.77</v>
      </c>
      <c r="C919" s="178">
        <v>527</v>
      </c>
      <c r="D919" s="181">
        <v>2.51</v>
      </c>
      <c r="E919" s="84" t="s">
        <v>4</v>
      </c>
      <c r="F919" s="223">
        <v>763.5</v>
      </c>
      <c r="G919" s="185">
        <f t="shared" si="109"/>
        <v>1.7325081859855926</v>
      </c>
    </row>
    <row r="920" spans="1:7" ht="15.75">
      <c r="A920" s="128" t="s">
        <v>19</v>
      </c>
      <c r="B920" s="177">
        <f t="shared" si="110"/>
        <v>300.39</v>
      </c>
      <c r="C920" s="178">
        <v>527</v>
      </c>
      <c r="D920" s="183">
        <v>0.57</v>
      </c>
      <c r="E920" s="62" t="s">
        <v>5</v>
      </c>
      <c r="F920" s="62">
        <v>17</v>
      </c>
      <c r="G920" s="184">
        <f t="shared" si="109"/>
        <v>17.669999999999998</v>
      </c>
    </row>
    <row r="921" spans="1:7" ht="15.75">
      <c r="A921" s="8" t="s">
        <v>20</v>
      </c>
      <c r="B921" s="177">
        <f t="shared" si="110"/>
        <v>115.94</v>
      </c>
      <c r="C921" s="178">
        <v>527</v>
      </c>
      <c r="D921" s="183">
        <v>0.22</v>
      </c>
      <c r="E921" s="62" t="s">
        <v>5</v>
      </c>
      <c r="F921" s="62">
        <v>17</v>
      </c>
      <c r="G921" s="184">
        <f t="shared" si="109"/>
        <v>6.82</v>
      </c>
    </row>
    <row r="922" spans="1:7" ht="16.5" thickBot="1">
      <c r="A922" s="205" t="s">
        <v>37</v>
      </c>
      <c r="B922" s="206">
        <f>SUM(B915:B921)</f>
        <v>3056.6</v>
      </c>
      <c r="C922" s="207"/>
      <c r="D922" s="208">
        <f>SUM(D915:D921)</f>
        <v>5.8</v>
      </c>
      <c r="E922" s="202"/>
      <c r="F922" s="259"/>
      <c r="G922" s="209"/>
    </row>
    <row r="923" spans="1:7" ht="15.75">
      <c r="A923" s="191" t="s">
        <v>39</v>
      </c>
      <c r="B923" s="192">
        <f>C923*D923</f>
        <v>679.83</v>
      </c>
      <c r="C923" s="178">
        <v>527</v>
      </c>
      <c r="D923" s="193">
        <v>1.29</v>
      </c>
      <c r="E923" s="191" t="s">
        <v>5</v>
      </c>
      <c r="F923" s="191">
        <v>17</v>
      </c>
      <c r="G923" s="194">
        <f>B923/F923</f>
        <v>39.99</v>
      </c>
    </row>
    <row r="924" spans="1:7" ht="15.75">
      <c r="A924" s="195" t="s">
        <v>38</v>
      </c>
      <c r="B924" s="196">
        <f>C924*D924</f>
        <v>34.255</v>
      </c>
      <c r="C924" s="178">
        <v>527</v>
      </c>
      <c r="D924" s="197">
        <v>0.065</v>
      </c>
      <c r="E924" s="62" t="s">
        <v>41</v>
      </c>
      <c r="F924" s="195">
        <v>40</v>
      </c>
      <c r="G924" s="198">
        <f>B924/F924</f>
        <v>0.8563750000000001</v>
      </c>
    </row>
    <row r="925" spans="1:7" ht="15.75">
      <c r="A925" s="188" t="s">
        <v>40</v>
      </c>
      <c r="B925" s="177">
        <f>SUM(B922:B924)</f>
        <v>3770.685</v>
      </c>
      <c r="C925" s="199"/>
      <c r="D925" s="200">
        <f>SUM(D922:D924)</f>
        <v>7.155</v>
      </c>
      <c r="E925" s="136"/>
      <c r="F925" s="136"/>
      <c r="G925" s="188"/>
    </row>
    <row r="926" spans="1:7" ht="15.75">
      <c r="A926" s="98"/>
      <c r="B926" s="98"/>
      <c r="C926" s="98"/>
      <c r="D926" s="98"/>
      <c r="E926" s="98"/>
      <c r="F926" s="98"/>
      <c r="G926" s="98"/>
    </row>
    <row r="927" spans="1:7" ht="15.75">
      <c r="A927" s="281" t="s">
        <v>9</v>
      </c>
      <c r="B927" s="281"/>
      <c r="C927" s="281"/>
      <c r="D927" s="281"/>
      <c r="E927" s="281"/>
      <c r="F927" s="281"/>
      <c r="G927" s="281"/>
    </row>
    <row r="928" spans="1:7" ht="15.75">
      <c r="A928" s="281" t="s">
        <v>100</v>
      </c>
      <c r="B928" s="281"/>
      <c r="C928" s="281"/>
      <c r="D928" s="281"/>
      <c r="E928" s="281"/>
      <c r="F928" s="281"/>
      <c r="G928" s="281"/>
    </row>
    <row r="929" spans="1:7" ht="52.5" customHeight="1">
      <c r="A929" s="287" t="s">
        <v>0</v>
      </c>
      <c r="B929" s="287" t="s">
        <v>25</v>
      </c>
      <c r="C929" s="289" t="s">
        <v>158</v>
      </c>
      <c r="D929" s="290"/>
      <c r="E929" s="289" t="s">
        <v>10</v>
      </c>
      <c r="F929" s="291"/>
      <c r="G929" s="290"/>
    </row>
    <row r="930" spans="1:7" ht="75">
      <c r="A930" s="288"/>
      <c r="B930" s="288"/>
      <c r="C930" s="49" t="s">
        <v>160</v>
      </c>
      <c r="D930" s="49" t="s">
        <v>35</v>
      </c>
      <c r="E930" s="62" t="s">
        <v>8</v>
      </c>
      <c r="F930" s="110" t="s">
        <v>7</v>
      </c>
      <c r="G930" s="110" t="s">
        <v>24</v>
      </c>
    </row>
    <row r="931" spans="1:7" ht="60">
      <c r="A931" s="62" t="s">
        <v>14</v>
      </c>
      <c r="B931" s="177">
        <f>D931*C931</f>
        <v>923.1</v>
      </c>
      <c r="C931" s="178">
        <v>905</v>
      </c>
      <c r="D931" s="179">
        <v>1.02</v>
      </c>
      <c r="E931" s="62" t="s">
        <v>13</v>
      </c>
      <c r="F931" s="199">
        <v>664.5</v>
      </c>
      <c r="G931" s="180">
        <f aca="true" t="shared" si="111" ref="G931:G937">B931/F931</f>
        <v>1.3891647855530473</v>
      </c>
    </row>
    <row r="932" spans="1:7" ht="15.75">
      <c r="A932" s="121" t="s">
        <v>15</v>
      </c>
      <c r="B932" s="177">
        <f aca="true" t="shared" si="112" ref="B932:B937">D932*C932</f>
        <v>389.15</v>
      </c>
      <c r="C932" s="178">
        <v>905</v>
      </c>
      <c r="D932" s="181">
        <v>0.43</v>
      </c>
      <c r="E932" s="84" t="s">
        <v>11</v>
      </c>
      <c r="F932" s="84">
        <v>1</v>
      </c>
      <c r="G932" s="182">
        <f t="shared" si="111"/>
        <v>389.15</v>
      </c>
    </row>
    <row r="933" spans="1:7" ht="30">
      <c r="A933" s="8" t="s">
        <v>16</v>
      </c>
      <c r="B933" s="177">
        <f t="shared" si="112"/>
        <v>108.6</v>
      </c>
      <c r="C933" s="178">
        <v>905</v>
      </c>
      <c r="D933" s="183">
        <v>0.12</v>
      </c>
      <c r="E933" s="62" t="s">
        <v>3</v>
      </c>
      <c r="F933" s="62">
        <v>74</v>
      </c>
      <c r="G933" s="184">
        <f t="shared" si="111"/>
        <v>1.4675675675675675</v>
      </c>
    </row>
    <row r="934" spans="1:7" ht="60">
      <c r="A934" s="8" t="s">
        <v>17</v>
      </c>
      <c r="B934" s="177">
        <f t="shared" si="112"/>
        <v>841.6500000000001</v>
      </c>
      <c r="C934" s="178">
        <v>905</v>
      </c>
      <c r="D934" s="183">
        <v>0.93</v>
      </c>
      <c r="E934" s="62" t="s">
        <v>13</v>
      </c>
      <c r="F934" s="62">
        <v>664.5</v>
      </c>
      <c r="G934" s="184">
        <f t="shared" si="111"/>
        <v>1.2665914221218963</v>
      </c>
    </row>
    <row r="935" spans="1:7" ht="30">
      <c r="A935" s="121" t="s">
        <v>18</v>
      </c>
      <c r="B935" s="177">
        <f t="shared" si="112"/>
        <v>2271.5499999999997</v>
      </c>
      <c r="C935" s="178">
        <v>905</v>
      </c>
      <c r="D935" s="181">
        <v>2.51</v>
      </c>
      <c r="E935" s="84" t="s">
        <v>4</v>
      </c>
      <c r="F935" s="223">
        <v>1079.4</v>
      </c>
      <c r="G935" s="185">
        <f t="shared" si="111"/>
        <v>2.1044561793589027</v>
      </c>
    </row>
    <row r="936" spans="1:7" ht="15.75">
      <c r="A936" s="128" t="s">
        <v>19</v>
      </c>
      <c r="B936" s="177">
        <f t="shared" si="112"/>
        <v>515.8499999999999</v>
      </c>
      <c r="C936" s="178">
        <v>905</v>
      </c>
      <c r="D936" s="183">
        <v>0.57</v>
      </c>
      <c r="E936" s="62" t="s">
        <v>5</v>
      </c>
      <c r="F936" s="62">
        <v>29</v>
      </c>
      <c r="G936" s="184">
        <f t="shared" si="111"/>
        <v>17.787931034482757</v>
      </c>
    </row>
    <row r="937" spans="1:7" ht="15.75">
      <c r="A937" s="8" t="s">
        <v>20</v>
      </c>
      <c r="B937" s="177">
        <f t="shared" si="112"/>
        <v>199.1</v>
      </c>
      <c r="C937" s="178">
        <v>905</v>
      </c>
      <c r="D937" s="183">
        <v>0.22</v>
      </c>
      <c r="E937" s="62" t="s">
        <v>5</v>
      </c>
      <c r="F937" s="62">
        <v>29</v>
      </c>
      <c r="G937" s="184">
        <f t="shared" si="111"/>
        <v>6.86551724137931</v>
      </c>
    </row>
    <row r="938" spans="1:7" ht="16.5" thickBot="1">
      <c r="A938" s="205" t="s">
        <v>37</v>
      </c>
      <c r="B938" s="206">
        <f>SUM(B931:B937)</f>
        <v>5249</v>
      </c>
      <c r="C938" s="207"/>
      <c r="D938" s="208">
        <f>SUM(D931:D937)</f>
        <v>5.8</v>
      </c>
      <c r="E938" s="202"/>
      <c r="F938" s="259"/>
      <c r="G938" s="209"/>
    </row>
    <row r="939" spans="1:7" ht="15.75">
      <c r="A939" s="191" t="s">
        <v>39</v>
      </c>
      <c r="B939" s="192">
        <f>C939*D939</f>
        <v>1167.45</v>
      </c>
      <c r="C939" s="178">
        <v>905</v>
      </c>
      <c r="D939" s="193">
        <v>1.29</v>
      </c>
      <c r="E939" s="191" t="s">
        <v>5</v>
      </c>
      <c r="F939" s="191">
        <v>29</v>
      </c>
      <c r="G939" s="194">
        <f>B939/F939</f>
        <v>40.25689655172414</v>
      </c>
    </row>
    <row r="940" spans="1:7" ht="15.75">
      <c r="A940" s="195" t="s">
        <v>38</v>
      </c>
      <c r="B940" s="196">
        <f>C940*D940</f>
        <v>58.825</v>
      </c>
      <c r="C940" s="178">
        <v>905</v>
      </c>
      <c r="D940" s="197">
        <v>0.065</v>
      </c>
      <c r="E940" s="62" t="s">
        <v>41</v>
      </c>
      <c r="F940" s="195">
        <v>61.56</v>
      </c>
      <c r="G940" s="198">
        <f>B940/F940</f>
        <v>0.9555717998700455</v>
      </c>
    </row>
    <row r="941" spans="1:7" ht="15.75">
      <c r="A941" s="188" t="s">
        <v>40</v>
      </c>
      <c r="B941" s="177">
        <f>SUM(B938:B940)</f>
        <v>6475.275</v>
      </c>
      <c r="C941" s="199"/>
      <c r="D941" s="200">
        <f>SUM(D938:D940)</f>
        <v>7.155</v>
      </c>
      <c r="E941" s="136"/>
      <c r="F941" s="136"/>
      <c r="G941" s="188"/>
    </row>
    <row r="942" spans="1:7" ht="15.75">
      <c r="A942" s="11"/>
      <c r="B942" s="78"/>
      <c r="C942" s="79"/>
      <c r="D942" s="105"/>
      <c r="E942" s="81"/>
      <c r="F942" s="81"/>
      <c r="G942" s="82"/>
    </row>
    <row r="943" spans="1:7" ht="15.75">
      <c r="A943" s="281" t="s">
        <v>9</v>
      </c>
      <c r="B943" s="281"/>
      <c r="C943" s="281"/>
      <c r="D943" s="281"/>
      <c r="E943" s="281"/>
      <c r="F943" s="281"/>
      <c r="G943" s="281"/>
    </row>
    <row r="944" spans="1:7" ht="15.75">
      <c r="A944" s="281" t="s">
        <v>101</v>
      </c>
      <c r="B944" s="281"/>
      <c r="C944" s="281"/>
      <c r="D944" s="281"/>
      <c r="E944" s="281"/>
      <c r="F944" s="281"/>
      <c r="G944" s="281"/>
    </row>
    <row r="945" spans="1:7" ht="43.5" customHeight="1">
      <c r="A945" s="287" t="s">
        <v>0</v>
      </c>
      <c r="B945" s="287" t="s">
        <v>25</v>
      </c>
      <c r="C945" s="289" t="s">
        <v>158</v>
      </c>
      <c r="D945" s="290"/>
      <c r="E945" s="289" t="s">
        <v>10</v>
      </c>
      <c r="F945" s="291"/>
      <c r="G945" s="290"/>
    </row>
    <row r="946" spans="1:7" ht="75">
      <c r="A946" s="288"/>
      <c r="B946" s="288"/>
      <c r="C946" s="49" t="s">
        <v>160</v>
      </c>
      <c r="D946" s="49" t="s">
        <v>162</v>
      </c>
      <c r="E946" s="62" t="s">
        <v>8</v>
      </c>
      <c r="F946" s="110" t="s">
        <v>7</v>
      </c>
      <c r="G946" s="110" t="s">
        <v>24</v>
      </c>
    </row>
    <row r="947" spans="1:7" ht="60">
      <c r="A947" s="62" t="s">
        <v>14</v>
      </c>
      <c r="B947" s="177">
        <f>D947*C947</f>
        <v>2383.6</v>
      </c>
      <c r="C947" s="178">
        <v>2360</v>
      </c>
      <c r="D947" s="179">
        <v>1.01</v>
      </c>
      <c r="E947" s="62" t="s">
        <v>13</v>
      </c>
      <c r="F947" s="199">
        <v>3623</v>
      </c>
      <c r="G947" s="180">
        <f aca="true" t="shared" si="113" ref="G947:G955">B947/F947</f>
        <v>0.6579078112061827</v>
      </c>
    </row>
    <row r="948" spans="1:7" ht="15.75">
      <c r="A948" s="121" t="s">
        <v>15</v>
      </c>
      <c r="B948" s="177">
        <f aca="true" t="shared" si="114" ref="B948:B955">D948*C948</f>
        <v>1014.8</v>
      </c>
      <c r="C948" s="178">
        <v>2360</v>
      </c>
      <c r="D948" s="181">
        <v>0.43</v>
      </c>
      <c r="E948" s="84" t="s">
        <v>11</v>
      </c>
      <c r="F948" s="84">
        <v>1</v>
      </c>
      <c r="G948" s="182">
        <f t="shared" si="113"/>
        <v>1014.8</v>
      </c>
    </row>
    <row r="949" spans="1:7" ht="30">
      <c r="A949" s="8" t="s">
        <v>16</v>
      </c>
      <c r="B949" s="177">
        <f t="shared" si="114"/>
        <v>283.2</v>
      </c>
      <c r="C949" s="178">
        <v>2360</v>
      </c>
      <c r="D949" s="183">
        <v>0.12</v>
      </c>
      <c r="E949" s="62" t="s">
        <v>3</v>
      </c>
      <c r="F949" s="62">
        <v>1140</v>
      </c>
      <c r="G949" s="184">
        <f t="shared" si="113"/>
        <v>0.24842105263157893</v>
      </c>
    </row>
    <row r="950" spans="1:7" ht="60">
      <c r="A950" s="8" t="s">
        <v>17</v>
      </c>
      <c r="B950" s="177">
        <f t="shared" si="114"/>
        <v>2194.8</v>
      </c>
      <c r="C950" s="178">
        <v>2360</v>
      </c>
      <c r="D950" s="183">
        <v>0.93</v>
      </c>
      <c r="E950" s="62" t="s">
        <v>13</v>
      </c>
      <c r="F950" s="62">
        <v>3623</v>
      </c>
      <c r="G950" s="184">
        <f t="shared" si="113"/>
        <v>0.6057963014076733</v>
      </c>
    </row>
    <row r="951" spans="1:7" ht="30">
      <c r="A951" s="121" t="s">
        <v>18</v>
      </c>
      <c r="B951" s="177">
        <f t="shared" si="114"/>
        <v>5923.599999999999</v>
      </c>
      <c r="C951" s="178">
        <v>2360</v>
      </c>
      <c r="D951" s="181">
        <v>2.51</v>
      </c>
      <c r="E951" s="84" t="s">
        <v>4</v>
      </c>
      <c r="F951" s="223">
        <v>2331</v>
      </c>
      <c r="G951" s="185">
        <f t="shared" si="113"/>
        <v>2.541226941226941</v>
      </c>
    </row>
    <row r="952" spans="1:7" ht="15.75">
      <c r="A952" s="128" t="s">
        <v>19</v>
      </c>
      <c r="B952" s="177">
        <f t="shared" si="114"/>
        <v>1345.1999999999998</v>
      </c>
      <c r="C952" s="178">
        <v>2360</v>
      </c>
      <c r="D952" s="183">
        <v>0.57</v>
      </c>
      <c r="E952" s="62" t="s">
        <v>5</v>
      </c>
      <c r="F952" s="62">
        <v>91</v>
      </c>
      <c r="G952" s="184">
        <f t="shared" si="113"/>
        <v>14.78241758241758</v>
      </c>
    </row>
    <row r="953" spans="1:7" ht="15.75">
      <c r="A953" s="8" t="s">
        <v>20</v>
      </c>
      <c r="B953" s="177">
        <f t="shared" si="114"/>
        <v>519.2</v>
      </c>
      <c r="C953" s="178">
        <v>2360</v>
      </c>
      <c r="D953" s="183">
        <v>0.22</v>
      </c>
      <c r="E953" s="62" t="s">
        <v>5</v>
      </c>
      <c r="F953" s="62">
        <v>91</v>
      </c>
      <c r="G953" s="184">
        <f t="shared" si="113"/>
        <v>5.705494505494506</v>
      </c>
    </row>
    <row r="954" spans="1:7" ht="45">
      <c r="A954" s="129" t="s">
        <v>27</v>
      </c>
      <c r="B954" s="177">
        <f t="shared" si="114"/>
        <v>755.2</v>
      </c>
      <c r="C954" s="178">
        <v>2360</v>
      </c>
      <c r="D954" s="186">
        <v>0.32</v>
      </c>
      <c r="E954" s="62" t="s">
        <v>31</v>
      </c>
      <c r="F954" s="88">
        <v>2905</v>
      </c>
      <c r="G954" s="187">
        <f t="shared" si="113"/>
        <v>0.25996557659208264</v>
      </c>
    </row>
    <row r="955" spans="1:7" ht="30">
      <c r="A955" s="129" t="s">
        <v>21</v>
      </c>
      <c r="B955" s="177">
        <f t="shared" si="114"/>
        <v>377.6</v>
      </c>
      <c r="C955" s="178">
        <v>2360</v>
      </c>
      <c r="D955" s="186">
        <v>0.16</v>
      </c>
      <c r="E955" s="62" t="s">
        <v>23</v>
      </c>
      <c r="F955" s="88">
        <v>461</v>
      </c>
      <c r="G955" s="187">
        <f t="shared" si="113"/>
        <v>0.8190889370932756</v>
      </c>
    </row>
    <row r="956" spans="1:7" ht="16.5" thickBot="1">
      <c r="A956" s="205" t="s">
        <v>37</v>
      </c>
      <c r="B956" s="206">
        <f>SUM(B947:B955)</f>
        <v>14797.200000000003</v>
      </c>
      <c r="C956" s="207"/>
      <c r="D956" s="208">
        <f>SUM(D947:D955)</f>
        <v>6.2700000000000005</v>
      </c>
      <c r="E956" s="202"/>
      <c r="F956" s="259"/>
      <c r="G956" s="209"/>
    </row>
    <row r="957" spans="1:7" ht="15.75">
      <c r="A957" s="191" t="s">
        <v>39</v>
      </c>
      <c r="B957" s="192">
        <f>C957*D957</f>
        <v>3044.4</v>
      </c>
      <c r="C957" s="178">
        <v>2360</v>
      </c>
      <c r="D957" s="193">
        <v>1.29</v>
      </c>
      <c r="E957" s="191" t="s">
        <v>5</v>
      </c>
      <c r="F957" s="191">
        <v>91</v>
      </c>
      <c r="G957" s="194">
        <f>B957/F957</f>
        <v>33.45494505494506</v>
      </c>
    </row>
    <row r="958" spans="1:7" ht="15.75">
      <c r="A958" s="195" t="s">
        <v>38</v>
      </c>
      <c r="B958" s="196">
        <f>C958*D958</f>
        <v>153.4</v>
      </c>
      <c r="C958" s="178">
        <v>2360</v>
      </c>
      <c r="D958" s="197">
        <v>0.065</v>
      </c>
      <c r="E958" s="62" t="s">
        <v>41</v>
      </c>
      <c r="F958" s="195">
        <v>359</v>
      </c>
      <c r="G958" s="198">
        <f>B958/F958</f>
        <v>0.4272980501392758</v>
      </c>
    </row>
    <row r="959" spans="1:7" ht="15.75">
      <c r="A959" s="188" t="s">
        <v>40</v>
      </c>
      <c r="B959" s="177">
        <f>SUM(B956:B958)</f>
        <v>17995.000000000004</v>
      </c>
      <c r="C959" s="199"/>
      <c r="D959" s="200">
        <f>SUM(D956:D958)</f>
        <v>7.625000000000001</v>
      </c>
      <c r="E959" s="136"/>
      <c r="F959" s="136"/>
      <c r="G959" s="188"/>
    </row>
    <row r="960" spans="1:7" ht="15.75">
      <c r="A960" s="98"/>
      <c r="B960" s="98"/>
      <c r="C960" s="98"/>
      <c r="D960" s="98"/>
      <c r="E960" s="98"/>
      <c r="F960" s="98"/>
      <c r="G960" s="98"/>
    </row>
    <row r="961" spans="1:7" ht="15.75">
      <c r="A961" s="275" t="s">
        <v>9</v>
      </c>
      <c r="B961" s="275"/>
      <c r="C961" s="275"/>
      <c r="D961" s="275"/>
      <c r="E961" s="275"/>
      <c r="F961" s="275"/>
      <c r="G961" s="275"/>
    </row>
    <row r="962" spans="1:7" ht="15.75">
      <c r="A962" s="275" t="s">
        <v>102</v>
      </c>
      <c r="B962" s="275"/>
      <c r="C962" s="275"/>
      <c r="D962" s="275"/>
      <c r="E962" s="275"/>
      <c r="F962" s="275"/>
      <c r="G962" s="275"/>
    </row>
    <row r="963" spans="1:7" ht="48.75" customHeight="1">
      <c r="A963" s="276" t="s">
        <v>0</v>
      </c>
      <c r="B963" s="276" t="s">
        <v>25</v>
      </c>
      <c r="C963" s="278" t="s">
        <v>158</v>
      </c>
      <c r="D963" s="279"/>
      <c r="E963" s="278" t="s">
        <v>10</v>
      </c>
      <c r="F963" s="280"/>
      <c r="G963" s="279"/>
    </row>
    <row r="964" spans="1:7" ht="75">
      <c r="A964" s="277"/>
      <c r="B964" s="277"/>
      <c r="C964" s="261" t="s">
        <v>160</v>
      </c>
      <c r="D964" s="261" t="s">
        <v>35</v>
      </c>
      <c r="E964" s="262" t="s">
        <v>8</v>
      </c>
      <c r="F964" s="260" t="s">
        <v>7</v>
      </c>
      <c r="G964" s="260" t="s">
        <v>24</v>
      </c>
    </row>
    <row r="965" spans="1:7" ht="60">
      <c r="A965" s="62" t="s">
        <v>14</v>
      </c>
      <c r="B965" s="177">
        <f>D965*C965</f>
        <v>2465.74</v>
      </c>
      <c r="C965" s="178">
        <v>2542</v>
      </c>
      <c r="D965" s="179">
        <v>0.97</v>
      </c>
      <c r="E965" s="62" t="s">
        <v>13</v>
      </c>
      <c r="F965" s="199">
        <v>3623</v>
      </c>
      <c r="G965" s="180">
        <f aca="true" t="shared" si="115" ref="G965:G973">B965/F965</f>
        <v>0.6805796301407673</v>
      </c>
    </row>
    <row r="966" spans="1:7" ht="15.75">
      <c r="A966" s="121" t="s">
        <v>15</v>
      </c>
      <c r="B966" s="177">
        <f aca="true" t="shared" si="116" ref="B966:B973">D966*C966</f>
        <v>1042.22</v>
      </c>
      <c r="C966" s="178">
        <v>2542</v>
      </c>
      <c r="D966" s="181">
        <v>0.41</v>
      </c>
      <c r="E966" s="84" t="s">
        <v>11</v>
      </c>
      <c r="F966" s="84">
        <v>1</v>
      </c>
      <c r="G966" s="182">
        <f t="shared" si="115"/>
        <v>1042.22</v>
      </c>
    </row>
    <row r="967" spans="1:7" ht="30">
      <c r="A967" s="8" t="s">
        <v>16</v>
      </c>
      <c r="B967" s="177">
        <f t="shared" si="116"/>
        <v>305.03999999999996</v>
      </c>
      <c r="C967" s="178">
        <v>2542</v>
      </c>
      <c r="D967" s="183">
        <v>0.12</v>
      </c>
      <c r="E967" s="62" t="s">
        <v>3</v>
      </c>
      <c r="F967" s="62">
        <v>1080</v>
      </c>
      <c r="G967" s="184">
        <f t="shared" si="115"/>
        <v>0.2824444444444444</v>
      </c>
    </row>
    <row r="968" spans="1:7" ht="60">
      <c r="A968" s="8" t="s">
        <v>17</v>
      </c>
      <c r="B968" s="177">
        <f t="shared" si="116"/>
        <v>2262.38</v>
      </c>
      <c r="C968" s="178">
        <v>2542</v>
      </c>
      <c r="D968" s="183">
        <v>0.89</v>
      </c>
      <c r="E968" s="62" t="s">
        <v>13</v>
      </c>
      <c r="F968" s="62">
        <v>3623</v>
      </c>
      <c r="G968" s="184">
        <f t="shared" si="115"/>
        <v>0.6244493513662711</v>
      </c>
    </row>
    <row r="969" spans="1:7" ht="30">
      <c r="A969" s="121" t="s">
        <v>18</v>
      </c>
      <c r="B969" s="177">
        <f t="shared" si="116"/>
        <v>6126.22</v>
      </c>
      <c r="C969" s="178">
        <v>2542</v>
      </c>
      <c r="D969" s="181">
        <v>2.41</v>
      </c>
      <c r="E969" s="84" t="s">
        <v>4</v>
      </c>
      <c r="F969" s="223">
        <v>3204.7</v>
      </c>
      <c r="G969" s="185">
        <f t="shared" si="115"/>
        <v>1.9116360345742194</v>
      </c>
    </row>
    <row r="970" spans="1:7" ht="15.75">
      <c r="A970" s="128" t="s">
        <v>19</v>
      </c>
      <c r="B970" s="177">
        <f t="shared" si="116"/>
        <v>1398.1000000000001</v>
      </c>
      <c r="C970" s="178">
        <v>2542</v>
      </c>
      <c r="D970" s="183">
        <v>0.55</v>
      </c>
      <c r="E970" s="62" t="s">
        <v>5</v>
      </c>
      <c r="F970" s="62">
        <v>101</v>
      </c>
      <c r="G970" s="184">
        <f t="shared" si="115"/>
        <v>13.842574257425744</v>
      </c>
    </row>
    <row r="971" spans="1:7" ht="15.75">
      <c r="A971" s="8" t="s">
        <v>20</v>
      </c>
      <c r="B971" s="177">
        <f t="shared" si="116"/>
        <v>533.8199999999999</v>
      </c>
      <c r="C971" s="178">
        <v>2542</v>
      </c>
      <c r="D971" s="183">
        <v>0.21</v>
      </c>
      <c r="E971" s="62" t="s">
        <v>5</v>
      </c>
      <c r="F971" s="62">
        <v>101</v>
      </c>
      <c r="G971" s="184">
        <f t="shared" si="115"/>
        <v>5.285346534653465</v>
      </c>
    </row>
    <row r="972" spans="1:7" ht="15.75">
      <c r="A972" s="129" t="s">
        <v>168</v>
      </c>
      <c r="B972" s="177"/>
      <c r="C972" s="178"/>
      <c r="D972" s="186">
        <v>0.54</v>
      </c>
      <c r="E972" s="62"/>
      <c r="F972" s="88"/>
      <c r="G972" s="187"/>
    </row>
    <row r="973" spans="1:7" ht="30">
      <c r="A973" s="129" t="s">
        <v>21</v>
      </c>
      <c r="B973" s="177">
        <f t="shared" si="116"/>
        <v>330.46000000000004</v>
      </c>
      <c r="C973" s="178">
        <v>2542</v>
      </c>
      <c r="D973" s="186">
        <v>0.13</v>
      </c>
      <c r="E973" s="62" t="s">
        <v>23</v>
      </c>
      <c r="F973" s="88">
        <v>461</v>
      </c>
      <c r="G973" s="187">
        <f t="shared" si="115"/>
        <v>0.7168329718004339</v>
      </c>
    </row>
    <row r="974" spans="1:7" ht="16.5" thickBot="1">
      <c r="A974" s="205" t="s">
        <v>37</v>
      </c>
      <c r="B974" s="206">
        <f>SUM(B965:B973)</f>
        <v>14463.98</v>
      </c>
      <c r="C974" s="207"/>
      <c r="D974" s="208">
        <f>SUM(D965:D973)</f>
        <v>6.23</v>
      </c>
      <c r="E974" s="202"/>
      <c r="F974" s="259"/>
      <c r="G974" s="209"/>
    </row>
    <row r="975" spans="1:7" ht="15.75">
      <c r="A975" s="191" t="s">
        <v>39</v>
      </c>
      <c r="B975" s="192">
        <f>C975*D975</f>
        <v>3279.1800000000003</v>
      </c>
      <c r="C975" s="178">
        <v>2542</v>
      </c>
      <c r="D975" s="193">
        <v>1.29</v>
      </c>
      <c r="E975" s="191" t="s">
        <v>5</v>
      </c>
      <c r="F975" s="191">
        <v>101</v>
      </c>
      <c r="G975" s="194">
        <f>B975/F975</f>
        <v>32.46712871287129</v>
      </c>
    </row>
    <row r="976" spans="1:7" ht="15.75">
      <c r="A976" s="195" t="s">
        <v>38</v>
      </c>
      <c r="B976" s="196">
        <f>C976*D976</f>
        <v>165.23000000000002</v>
      </c>
      <c r="C976" s="178">
        <v>2542</v>
      </c>
      <c r="D976" s="197">
        <v>0.065</v>
      </c>
      <c r="E976" s="62" t="s">
        <v>41</v>
      </c>
      <c r="F976" s="263">
        <v>328.32</v>
      </c>
      <c r="G976" s="198">
        <f>B976/F976</f>
        <v>0.503259015594542</v>
      </c>
    </row>
    <row r="977" spans="1:7" ht="15.75">
      <c r="A977" s="188" t="s">
        <v>40</v>
      </c>
      <c r="B977" s="177">
        <f>SUM(B974:B976)</f>
        <v>17908.39</v>
      </c>
      <c r="C977" s="199"/>
      <c r="D977" s="200">
        <f>SUM(D974:D976)</f>
        <v>7.585000000000001</v>
      </c>
      <c r="E977" s="136"/>
      <c r="F977" s="136"/>
      <c r="G977" s="188"/>
    </row>
    <row r="978" spans="1:7" ht="15.75">
      <c r="A978" s="98"/>
      <c r="B978" s="98"/>
      <c r="C978" s="98"/>
      <c r="D978" s="98"/>
      <c r="E978" s="98"/>
      <c r="F978" s="98"/>
      <c r="G978" s="98"/>
    </row>
    <row r="979" spans="1:7" ht="15.75">
      <c r="A979" s="281" t="s">
        <v>9</v>
      </c>
      <c r="B979" s="281"/>
      <c r="C979" s="281"/>
      <c r="D979" s="281"/>
      <c r="E979" s="281"/>
      <c r="F979" s="281"/>
      <c r="G979" s="281"/>
    </row>
    <row r="980" spans="1:7" ht="15.75">
      <c r="A980" s="281" t="s">
        <v>103</v>
      </c>
      <c r="B980" s="281"/>
      <c r="C980" s="281"/>
      <c r="D980" s="281"/>
      <c r="E980" s="281"/>
      <c r="F980" s="281"/>
      <c r="G980" s="281"/>
    </row>
    <row r="981" spans="1:7" ht="45" customHeight="1">
      <c r="A981" s="287" t="s">
        <v>0</v>
      </c>
      <c r="B981" s="287" t="s">
        <v>25</v>
      </c>
      <c r="C981" s="289" t="s">
        <v>163</v>
      </c>
      <c r="D981" s="290"/>
      <c r="E981" s="289" t="s">
        <v>10</v>
      </c>
      <c r="F981" s="291"/>
      <c r="G981" s="290"/>
    </row>
    <row r="982" spans="1:7" ht="75">
      <c r="A982" s="288"/>
      <c r="B982" s="288"/>
      <c r="C982" s="49" t="s">
        <v>161</v>
      </c>
      <c r="D982" s="49" t="s">
        <v>35</v>
      </c>
      <c r="E982" s="62" t="s">
        <v>8</v>
      </c>
      <c r="F982" s="110" t="s">
        <v>7</v>
      </c>
      <c r="G982" s="110" t="s">
        <v>24</v>
      </c>
    </row>
    <row r="983" spans="1:7" ht="60">
      <c r="A983" s="62" t="s">
        <v>14</v>
      </c>
      <c r="B983" s="177">
        <f>D983*C983</f>
        <v>2231.09</v>
      </c>
      <c r="C983" s="178">
        <v>2209</v>
      </c>
      <c r="D983" s="179">
        <v>1.01</v>
      </c>
      <c r="E983" s="62" t="s">
        <v>13</v>
      </c>
      <c r="F983" s="199">
        <v>3623</v>
      </c>
      <c r="G983" s="180">
        <f aca="true" t="shared" si="117" ref="G983:G990">B983/F983</f>
        <v>0.615812862268838</v>
      </c>
    </row>
    <row r="984" spans="1:7" ht="15.75">
      <c r="A984" s="121" t="s">
        <v>15</v>
      </c>
      <c r="B984" s="177">
        <f aca="true" t="shared" si="118" ref="B984:B990">D984*C984</f>
        <v>949.87</v>
      </c>
      <c r="C984" s="178">
        <v>2209</v>
      </c>
      <c r="D984" s="181">
        <v>0.43</v>
      </c>
      <c r="E984" s="84" t="s">
        <v>11</v>
      </c>
      <c r="F984" s="84">
        <v>1</v>
      </c>
      <c r="G984" s="182">
        <f t="shared" si="117"/>
        <v>949.87</v>
      </c>
    </row>
    <row r="985" spans="1:7" ht="30">
      <c r="A985" s="8" t="s">
        <v>16</v>
      </c>
      <c r="B985" s="177">
        <f t="shared" si="118"/>
        <v>265.08</v>
      </c>
      <c r="C985" s="178">
        <v>2209</v>
      </c>
      <c r="D985" s="183">
        <v>0.12</v>
      </c>
      <c r="E985" s="62" t="s">
        <v>3</v>
      </c>
      <c r="F985" s="62">
        <v>1100</v>
      </c>
      <c r="G985" s="184">
        <f t="shared" si="117"/>
        <v>0.24098181818181816</v>
      </c>
    </row>
    <row r="986" spans="1:7" ht="60">
      <c r="A986" s="8" t="s">
        <v>17</v>
      </c>
      <c r="B986" s="177">
        <f t="shared" si="118"/>
        <v>2032.2800000000002</v>
      </c>
      <c r="C986" s="178">
        <v>2209</v>
      </c>
      <c r="D986" s="183">
        <v>0.92</v>
      </c>
      <c r="E986" s="62" t="s">
        <v>13</v>
      </c>
      <c r="F986" s="62">
        <v>3623</v>
      </c>
      <c r="G986" s="184">
        <f t="shared" si="117"/>
        <v>0.5609384487993376</v>
      </c>
    </row>
    <row r="987" spans="1:7" ht="30">
      <c r="A987" s="121" t="s">
        <v>18</v>
      </c>
      <c r="B987" s="177">
        <f t="shared" si="118"/>
        <v>5522.5</v>
      </c>
      <c r="C987" s="178">
        <v>2209</v>
      </c>
      <c r="D987" s="181">
        <v>2.5</v>
      </c>
      <c r="E987" s="84" t="s">
        <v>4</v>
      </c>
      <c r="F987" s="223">
        <v>1003</v>
      </c>
      <c r="G987" s="185">
        <f t="shared" si="117"/>
        <v>5.505982053838484</v>
      </c>
    </row>
    <row r="988" spans="1:7" ht="15.75">
      <c r="A988" s="128" t="s">
        <v>19</v>
      </c>
      <c r="B988" s="177">
        <f t="shared" si="118"/>
        <v>1259.1299999999999</v>
      </c>
      <c r="C988" s="178">
        <v>2209</v>
      </c>
      <c r="D988" s="183">
        <v>0.57</v>
      </c>
      <c r="E988" s="62" t="s">
        <v>5</v>
      </c>
      <c r="F988" s="62">
        <v>113</v>
      </c>
      <c r="G988" s="184">
        <f t="shared" si="117"/>
        <v>11.142743362831858</v>
      </c>
    </row>
    <row r="989" spans="1:7" ht="15.75">
      <c r="A989" s="8" t="s">
        <v>20</v>
      </c>
      <c r="B989" s="177">
        <f t="shared" si="118"/>
        <v>485.98</v>
      </c>
      <c r="C989" s="178">
        <v>2209</v>
      </c>
      <c r="D989" s="183">
        <v>0.22</v>
      </c>
      <c r="E989" s="62" t="s">
        <v>5</v>
      </c>
      <c r="F989" s="62">
        <v>113</v>
      </c>
      <c r="G989" s="184">
        <f t="shared" si="117"/>
        <v>4.30070796460177</v>
      </c>
    </row>
    <row r="990" spans="1:7" ht="30">
      <c r="A990" s="129" t="s">
        <v>21</v>
      </c>
      <c r="B990" s="177">
        <f t="shared" si="118"/>
        <v>375.53000000000003</v>
      </c>
      <c r="C990" s="178">
        <v>2209</v>
      </c>
      <c r="D990" s="186">
        <v>0.17</v>
      </c>
      <c r="E990" s="62" t="s">
        <v>23</v>
      </c>
      <c r="F990" s="88">
        <v>461</v>
      </c>
      <c r="G990" s="187">
        <f t="shared" si="117"/>
        <v>0.8145986984815619</v>
      </c>
    </row>
    <row r="991" spans="1:7" ht="16.5" thickBot="1">
      <c r="A991" s="205" t="s">
        <v>37</v>
      </c>
      <c r="B991" s="206">
        <f>SUM(B983:B990)</f>
        <v>13121.46</v>
      </c>
      <c r="C991" s="207"/>
      <c r="D991" s="208">
        <f>SUM(D983:D990)</f>
        <v>5.94</v>
      </c>
      <c r="E991" s="202"/>
      <c r="F991" s="259"/>
      <c r="G991" s="209"/>
    </row>
    <row r="992" spans="1:7" ht="15.75">
      <c r="A992" s="191" t="s">
        <v>39</v>
      </c>
      <c r="B992" s="192">
        <f>C992*D992</f>
        <v>2849.61</v>
      </c>
      <c r="C992" s="178">
        <v>2209</v>
      </c>
      <c r="D992" s="193">
        <v>1.29</v>
      </c>
      <c r="E992" s="191" t="s">
        <v>5</v>
      </c>
      <c r="F992" s="191">
        <v>113</v>
      </c>
      <c r="G992" s="194">
        <f>B992/F992</f>
        <v>25.21778761061947</v>
      </c>
    </row>
    <row r="993" spans="1:7" ht="15.75">
      <c r="A993" s="195" t="s">
        <v>38</v>
      </c>
      <c r="B993" s="196">
        <f>C993*D993</f>
        <v>143.585</v>
      </c>
      <c r="C993" s="178">
        <v>2209</v>
      </c>
      <c r="D993" s="197">
        <v>0.065</v>
      </c>
      <c r="E993" s="62" t="s">
        <v>41</v>
      </c>
      <c r="F993" s="265">
        <v>355</v>
      </c>
      <c r="G993" s="198">
        <f>B993/F993</f>
        <v>0.4044647887323944</v>
      </c>
    </row>
    <row r="994" spans="1:7" ht="15.75">
      <c r="A994" s="188" t="s">
        <v>40</v>
      </c>
      <c r="B994" s="177">
        <f>SUM(B991:B993)</f>
        <v>16114.654999999999</v>
      </c>
      <c r="C994" s="199"/>
      <c r="D994" s="200">
        <f>SUM(D991:D993)</f>
        <v>7.295000000000001</v>
      </c>
      <c r="E994" s="136"/>
      <c r="F994" s="136"/>
      <c r="G994" s="188"/>
    </row>
    <row r="995" spans="1:7" ht="15.75">
      <c r="A995" s="98"/>
      <c r="B995" s="98"/>
      <c r="C995" s="98"/>
      <c r="D995" s="98"/>
      <c r="E995" s="98"/>
      <c r="F995" s="98"/>
      <c r="G995" s="98"/>
    </row>
    <row r="996" spans="1:7" ht="15.75">
      <c r="A996" s="281" t="s">
        <v>9</v>
      </c>
      <c r="B996" s="281"/>
      <c r="C996" s="281"/>
      <c r="D996" s="281"/>
      <c r="E996" s="281"/>
      <c r="F996" s="281"/>
      <c r="G996" s="281"/>
    </row>
    <row r="997" spans="1:7" ht="15.75">
      <c r="A997" s="281" t="s">
        <v>104</v>
      </c>
      <c r="B997" s="281"/>
      <c r="C997" s="281"/>
      <c r="D997" s="281"/>
      <c r="E997" s="281"/>
      <c r="F997" s="281"/>
      <c r="G997" s="281"/>
    </row>
    <row r="998" spans="1:7" ht="45" customHeight="1">
      <c r="A998" s="287" t="s">
        <v>0</v>
      </c>
      <c r="B998" s="287" t="s">
        <v>25</v>
      </c>
      <c r="C998" s="289" t="s">
        <v>158</v>
      </c>
      <c r="D998" s="290"/>
      <c r="E998" s="289" t="s">
        <v>10</v>
      </c>
      <c r="F998" s="291"/>
      <c r="G998" s="290"/>
    </row>
    <row r="999" spans="1:7" ht="75">
      <c r="A999" s="288"/>
      <c r="B999" s="288"/>
      <c r="C999" s="49" t="s">
        <v>160</v>
      </c>
      <c r="D999" s="49" t="s">
        <v>35</v>
      </c>
      <c r="E999" s="62" t="s">
        <v>8</v>
      </c>
      <c r="F999" s="110" t="s">
        <v>7</v>
      </c>
      <c r="G999" s="110" t="s">
        <v>24</v>
      </c>
    </row>
    <row r="1000" spans="1:7" ht="60">
      <c r="A1000" s="62" t="s">
        <v>14</v>
      </c>
      <c r="B1000" s="177">
        <f>D1000*C1000</f>
        <v>2037.17</v>
      </c>
      <c r="C1000" s="178">
        <v>2017</v>
      </c>
      <c r="D1000" s="179">
        <v>1.01</v>
      </c>
      <c r="E1000" s="62" t="s">
        <v>13</v>
      </c>
      <c r="F1000" s="199">
        <v>2285</v>
      </c>
      <c r="G1000" s="180">
        <f aca="true" t="shared" si="119" ref="G1000:G1007">B1000/F1000</f>
        <v>0.8915404814004376</v>
      </c>
    </row>
    <row r="1001" spans="1:7" ht="15.75">
      <c r="A1001" s="121" t="s">
        <v>15</v>
      </c>
      <c r="B1001" s="177">
        <f aca="true" t="shared" si="120" ref="B1001:B1007">D1001*C1001</f>
        <v>867.31</v>
      </c>
      <c r="C1001" s="178">
        <v>2017</v>
      </c>
      <c r="D1001" s="181">
        <v>0.43</v>
      </c>
      <c r="E1001" s="84" t="s">
        <v>11</v>
      </c>
      <c r="F1001" s="84">
        <v>1</v>
      </c>
      <c r="G1001" s="182">
        <f t="shared" si="119"/>
        <v>867.31</v>
      </c>
    </row>
    <row r="1002" spans="1:7" ht="30">
      <c r="A1002" s="8" t="s">
        <v>16</v>
      </c>
      <c r="B1002" s="177">
        <f t="shared" si="120"/>
        <v>242.04</v>
      </c>
      <c r="C1002" s="178">
        <v>2017</v>
      </c>
      <c r="D1002" s="183">
        <v>0.12</v>
      </c>
      <c r="E1002" s="62" t="s">
        <v>3</v>
      </c>
      <c r="F1002" s="62">
        <v>980</v>
      </c>
      <c r="G1002" s="184">
        <f t="shared" si="119"/>
        <v>0.24697959183673468</v>
      </c>
    </row>
    <row r="1003" spans="1:7" ht="60">
      <c r="A1003" s="8" t="s">
        <v>17</v>
      </c>
      <c r="B1003" s="177">
        <f t="shared" si="120"/>
        <v>1875.8100000000002</v>
      </c>
      <c r="C1003" s="178">
        <v>2017</v>
      </c>
      <c r="D1003" s="183">
        <v>0.93</v>
      </c>
      <c r="E1003" s="62" t="s">
        <v>13</v>
      </c>
      <c r="F1003" s="62">
        <v>2285</v>
      </c>
      <c r="G1003" s="184">
        <f t="shared" si="119"/>
        <v>0.8209234135667397</v>
      </c>
    </row>
    <row r="1004" spans="1:7" ht="30">
      <c r="A1004" s="121" t="s">
        <v>18</v>
      </c>
      <c r="B1004" s="177">
        <f t="shared" si="120"/>
        <v>5062.669999999999</v>
      </c>
      <c r="C1004" s="178">
        <v>2017</v>
      </c>
      <c r="D1004" s="181">
        <v>2.51</v>
      </c>
      <c r="E1004" s="84" t="s">
        <v>4</v>
      </c>
      <c r="F1004" s="223">
        <v>2966.9</v>
      </c>
      <c r="G1004" s="185">
        <f t="shared" si="119"/>
        <v>1.7063837675688425</v>
      </c>
    </row>
    <row r="1005" spans="1:7" ht="15.75">
      <c r="A1005" s="128" t="s">
        <v>19</v>
      </c>
      <c r="B1005" s="177">
        <f t="shared" si="120"/>
        <v>1149.6899999999998</v>
      </c>
      <c r="C1005" s="178">
        <v>2017</v>
      </c>
      <c r="D1005" s="183">
        <v>0.57</v>
      </c>
      <c r="E1005" s="62" t="s">
        <v>5</v>
      </c>
      <c r="F1005" s="62">
        <v>74</v>
      </c>
      <c r="G1005" s="184">
        <f t="shared" si="119"/>
        <v>15.53635135135135</v>
      </c>
    </row>
    <row r="1006" spans="1:7" ht="15.75">
      <c r="A1006" s="8" t="s">
        <v>20</v>
      </c>
      <c r="B1006" s="177">
        <f t="shared" si="120"/>
        <v>443.74</v>
      </c>
      <c r="C1006" s="178">
        <v>2017</v>
      </c>
      <c r="D1006" s="183">
        <v>0.22</v>
      </c>
      <c r="E1006" s="62" t="s">
        <v>5</v>
      </c>
      <c r="F1006" s="62">
        <v>74</v>
      </c>
      <c r="G1006" s="184">
        <f t="shared" si="119"/>
        <v>5.996486486486487</v>
      </c>
    </row>
    <row r="1007" spans="1:7" ht="30">
      <c r="A1007" s="129" t="s">
        <v>21</v>
      </c>
      <c r="B1007" s="177">
        <f t="shared" si="120"/>
        <v>383.23</v>
      </c>
      <c r="C1007" s="178">
        <v>2017</v>
      </c>
      <c r="D1007" s="186">
        <v>0.19</v>
      </c>
      <c r="E1007" s="62" t="s">
        <v>23</v>
      </c>
      <c r="F1007" s="88">
        <v>353</v>
      </c>
      <c r="G1007" s="187">
        <f t="shared" si="119"/>
        <v>1.0856373937677055</v>
      </c>
    </row>
    <row r="1008" spans="1:7" ht="16.5" thickBot="1">
      <c r="A1008" s="205" t="s">
        <v>37</v>
      </c>
      <c r="B1008" s="206">
        <f>SUM(B1000:B1007)</f>
        <v>12061.66</v>
      </c>
      <c r="C1008" s="207"/>
      <c r="D1008" s="208">
        <f>SUM(D1000:D1007)</f>
        <v>5.98</v>
      </c>
      <c r="E1008" s="202"/>
      <c r="F1008" s="259"/>
      <c r="G1008" s="209"/>
    </row>
    <row r="1009" spans="1:7" ht="15.75">
      <c r="A1009" s="191" t="s">
        <v>39</v>
      </c>
      <c r="B1009" s="192">
        <f>C1009*D1009</f>
        <v>2601.9300000000003</v>
      </c>
      <c r="C1009" s="178">
        <v>2017</v>
      </c>
      <c r="D1009" s="193">
        <v>1.29</v>
      </c>
      <c r="E1009" s="191" t="s">
        <v>5</v>
      </c>
      <c r="F1009" s="191">
        <v>74</v>
      </c>
      <c r="G1009" s="194">
        <f>B1009/F1009</f>
        <v>35.16121621621622</v>
      </c>
    </row>
    <row r="1010" spans="1:7" ht="15.75">
      <c r="A1010" s="195" t="s">
        <v>38</v>
      </c>
      <c r="B1010" s="196">
        <f>C1010*D1010</f>
        <v>131.10500000000002</v>
      </c>
      <c r="C1010" s="178">
        <v>2017</v>
      </c>
      <c r="D1010" s="197">
        <v>0.065</v>
      </c>
      <c r="E1010" s="62" t="s">
        <v>41</v>
      </c>
      <c r="F1010" s="265">
        <v>246.24</v>
      </c>
      <c r="G1010" s="198">
        <f>B1010/F1010</f>
        <v>0.5324277128005199</v>
      </c>
    </row>
    <row r="1011" spans="1:7" ht="15.75">
      <c r="A1011" s="188" t="s">
        <v>40</v>
      </c>
      <c r="B1011" s="177">
        <f>SUM(B991:B1010)</f>
        <v>59085.66499999999</v>
      </c>
      <c r="C1011" s="199"/>
      <c r="D1011" s="200">
        <f>SUM(D1008:D1010)</f>
        <v>7.335000000000001</v>
      </c>
      <c r="E1011" s="136"/>
      <c r="F1011" s="136"/>
      <c r="G1011" s="188"/>
    </row>
    <row r="1012" spans="1:7" ht="15.75">
      <c r="A1012" s="98"/>
      <c r="B1012" s="98"/>
      <c r="C1012" s="98"/>
      <c r="D1012" s="98"/>
      <c r="E1012" s="98"/>
      <c r="F1012" s="98"/>
      <c r="G1012" s="98"/>
    </row>
    <row r="1013" spans="1:7" ht="15.75">
      <c r="A1013" s="281" t="s">
        <v>9</v>
      </c>
      <c r="B1013" s="281"/>
      <c r="C1013" s="281"/>
      <c r="D1013" s="281"/>
      <c r="E1013" s="281"/>
      <c r="F1013" s="281"/>
      <c r="G1013" s="281"/>
    </row>
    <row r="1014" spans="1:7" ht="15.75">
      <c r="A1014" s="281" t="s">
        <v>105</v>
      </c>
      <c r="B1014" s="281"/>
      <c r="C1014" s="281"/>
      <c r="D1014" s="281"/>
      <c r="E1014" s="281"/>
      <c r="F1014" s="281"/>
      <c r="G1014" s="281"/>
    </row>
    <row r="1015" spans="1:7" ht="60" customHeight="1">
      <c r="A1015" s="287" t="s">
        <v>0</v>
      </c>
      <c r="B1015" s="287" t="s">
        <v>25</v>
      </c>
      <c r="C1015" s="289" t="s">
        <v>158</v>
      </c>
      <c r="D1015" s="290"/>
      <c r="E1015" s="289" t="s">
        <v>10</v>
      </c>
      <c r="F1015" s="291"/>
      <c r="G1015" s="290"/>
    </row>
    <row r="1016" spans="1:7" ht="75">
      <c r="A1016" s="288"/>
      <c r="B1016" s="288"/>
      <c r="C1016" s="49" t="s">
        <v>160</v>
      </c>
      <c r="D1016" s="49" t="s">
        <v>162</v>
      </c>
      <c r="E1016" s="62" t="s">
        <v>8</v>
      </c>
      <c r="F1016" s="110" t="s">
        <v>7</v>
      </c>
      <c r="G1016" s="110" t="s">
        <v>24</v>
      </c>
    </row>
    <row r="1017" spans="1:7" ht="60">
      <c r="A1017" s="62" t="s">
        <v>14</v>
      </c>
      <c r="B1017" s="177">
        <f>D1017*C1017</f>
        <v>2833.56</v>
      </c>
      <c r="C1017" s="178">
        <v>2778</v>
      </c>
      <c r="D1017" s="179">
        <v>1.02</v>
      </c>
      <c r="E1017" s="62" t="s">
        <v>13</v>
      </c>
      <c r="F1017" s="199">
        <v>2686</v>
      </c>
      <c r="G1017" s="180">
        <f aca="true" t="shared" si="121" ref="G1017:G1025">B1017/F1017</f>
        <v>1.0549367088607595</v>
      </c>
    </row>
    <row r="1018" spans="1:7" ht="15.75">
      <c r="A1018" s="121" t="s">
        <v>15</v>
      </c>
      <c r="B1018" s="177">
        <f aca="true" t="shared" si="122" ref="B1018:B1025">D1018*C1018</f>
        <v>1194.54</v>
      </c>
      <c r="C1018" s="178">
        <v>2778</v>
      </c>
      <c r="D1018" s="181">
        <v>0.43</v>
      </c>
      <c r="E1018" s="84" t="s">
        <v>11</v>
      </c>
      <c r="F1018" s="84">
        <v>1</v>
      </c>
      <c r="G1018" s="182">
        <f t="shared" si="121"/>
        <v>1194.54</v>
      </c>
    </row>
    <row r="1019" spans="1:7" ht="30">
      <c r="A1019" s="8" t="s">
        <v>16</v>
      </c>
      <c r="B1019" s="177">
        <f t="shared" si="122"/>
        <v>333.36</v>
      </c>
      <c r="C1019" s="178">
        <v>2778</v>
      </c>
      <c r="D1019" s="183">
        <v>0.12</v>
      </c>
      <c r="E1019" s="62" t="s">
        <v>3</v>
      </c>
      <c r="F1019" s="62">
        <v>1280</v>
      </c>
      <c r="G1019" s="184">
        <f t="shared" si="121"/>
        <v>0.2604375</v>
      </c>
    </row>
    <row r="1020" spans="1:7" ht="60">
      <c r="A1020" s="8" t="s">
        <v>17</v>
      </c>
      <c r="B1020" s="177">
        <f t="shared" si="122"/>
        <v>2583.54</v>
      </c>
      <c r="C1020" s="178">
        <v>2778</v>
      </c>
      <c r="D1020" s="183">
        <v>0.93</v>
      </c>
      <c r="E1020" s="62" t="s">
        <v>13</v>
      </c>
      <c r="F1020" s="62">
        <v>2686</v>
      </c>
      <c r="G1020" s="184">
        <f t="shared" si="121"/>
        <v>0.9618540580789278</v>
      </c>
    </row>
    <row r="1021" spans="1:7" ht="30">
      <c r="A1021" s="121" t="s">
        <v>18</v>
      </c>
      <c r="B1021" s="177">
        <f t="shared" si="122"/>
        <v>6972.78</v>
      </c>
      <c r="C1021" s="178">
        <v>2778</v>
      </c>
      <c r="D1021" s="181">
        <v>2.51</v>
      </c>
      <c r="E1021" s="84" t="s">
        <v>4</v>
      </c>
      <c r="F1021" s="223">
        <v>4276</v>
      </c>
      <c r="G1021" s="185">
        <f t="shared" si="121"/>
        <v>1.6306782039289054</v>
      </c>
    </row>
    <row r="1022" spans="1:7" ht="15.75">
      <c r="A1022" s="128" t="s">
        <v>19</v>
      </c>
      <c r="B1022" s="177">
        <f t="shared" si="122"/>
        <v>1583.4599999999998</v>
      </c>
      <c r="C1022" s="178">
        <v>2778</v>
      </c>
      <c r="D1022" s="183">
        <v>0.57</v>
      </c>
      <c r="E1022" s="62" t="s">
        <v>5</v>
      </c>
      <c r="F1022" s="62">
        <v>121</v>
      </c>
      <c r="G1022" s="184">
        <f t="shared" si="121"/>
        <v>13.086446280991733</v>
      </c>
    </row>
    <row r="1023" spans="1:7" ht="15.75">
      <c r="A1023" s="8" t="s">
        <v>20</v>
      </c>
      <c r="B1023" s="177">
        <f t="shared" si="122"/>
        <v>611.16</v>
      </c>
      <c r="C1023" s="178">
        <v>2778</v>
      </c>
      <c r="D1023" s="183">
        <v>0.22</v>
      </c>
      <c r="E1023" s="62" t="s">
        <v>5</v>
      </c>
      <c r="F1023" s="62">
        <v>121</v>
      </c>
      <c r="G1023" s="184">
        <f t="shared" si="121"/>
        <v>5.050909090909091</v>
      </c>
    </row>
    <row r="1024" spans="1:7" ht="45">
      <c r="A1024" s="129" t="s">
        <v>27</v>
      </c>
      <c r="B1024" s="177">
        <f t="shared" si="122"/>
        <v>694.5</v>
      </c>
      <c r="C1024" s="178">
        <v>2778</v>
      </c>
      <c r="D1024" s="186">
        <v>0.25</v>
      </c>
      <c r="E1024" s="62" t="s">
        <v>31</v>
      </c>
      <c r="F1024" s="88">
        <v>1914</v>
      </c>
      <c r="G1024" s="187">
        <f t="shared" si="121"/>
        <v>0.3628526645768025</v>
      </c>
    </row>
    <row r="1025" spans="1:7" ht="30">
      <c r="A1025" s="129" t="s">
        <v>21</v>
      </c>
      <c r="B1025" s="177">
        <f t="shared" si="122"/>
        <v>361.14</v>
      </c>
      <c r="C1025" s="178">
        <v>2778</v>
      </c>
      <c r="D1025" s="186">
        <v>0.13</v>
      </c>
      <c r="E1025" s="62" t="s">
        <v>23</v>
      </c>
      <c r="F1025" s="88">
        <v>472</v>
      </c>
      <c r="G1025" s="187">
        <f t="shared" si="121"/>
        <v>0.7651271186440678</v>
      </c>
    </row>
    <row r="1026" spans="1:7" ht="16.5" thickBot="1">
      <c r="A1026" s="205" t="s">
        <v>37</v>
      </c>
      <c r="B1026" s="206">
        <f>SUM(B1017:B1025)</f>
        <v>17168.039999999997</v>
      </c>
      <c r="C1026" s="207"/>
      <c r="D1026" s="208">
        <f>SUM(D1017:D1025)</f>
        <v>6.18</v>
      </c>
      <c r="E1026" s="202"/>
      <c r="F1026" s="259"/>
      <c r="G1026" s="209"/>
    </row>
    <row r="1027" spans="1:7" ht="15.75">
      <c r="A1027" s="191" t="s">
        <v>39</v>
      </c>
      <c r="B1027" s="192">
        <f>C1027*D1027</f>
        <v>3583.62</v>
      </c>
      <c r="C1027" s="178">
        <v>2778</v>
      </c>
      <c r="D1027" s="193">
        <v>1.29</v>
      </c>
      <c r="E1027" s="191" t="s">
        <v>5</v>
      </c>
      <c r="F1027" s="191">
        <v>121</v>
      </c>
      <c r="G1027" s="194">
        <f>B1027/F1027</f>
        <v>29.61669421487603</v>
      </c>
    </row>
    <row r="1028" spans="1:7" ht="15.75">
      <c r="A1028" s="195" t="s">
        <v>38</v>
      </c>
      <c r="B1028" s="196">
        <f>C1028*D1028</f>
        <v>180.57</v>
      </c>
      <c r="C1028" s="178">
        <v>2778</v>
      </c>
      <c r="D1028" s="197">
        <v>0.065</v>
      </c>
      <c r="E1028" s="62" t="s">
        <v>41</v>
      </c>
      <c r="F1028" s="265">
        <v>307.8</v>
      </c>
      <c r="G1028" s="198">
        <f>B1028/F1028</f>
        <v>0.5866471734892788</v>
      </c>
    </row>
    <row r="1029" spans="1:7" ht="15.75">
      <c r="A1029" s="188" t="s">
        <v>40</v>
      </c>
      <c r="B1029" s="177">
        <f>SUM(B1009:B1028)</f>
        <v>99918.96999999999</v>
      </c>
      <c r="C1029" s="199"/>
      <c r="D1029" s="200">
        <f>SUM(D1026:D1028)</f>
        <v>7.535</v>
      </c>
      <c r="E1029" s="136"/>
      <c r="F1029" s="136"/>
      <c r="G1029" s="188"/>
    </row>
    <row r="1030" spans="1:7" ht="15.75">
      <c r="A1030" s="98"/>
      <c r="B1030" s="98"/>
      <c r="C1030" s="98"/>
      <c r="D1030" s="98"/>
      <c r="E1030" s="98"/>
      <c r="F1030" s="98"/>
      <c r="G1030" s="98"/>
    </row>
    <row r="1031" spans="1:7" ht="15.75">
      <c r="A1031" s="281" t="s">
        <v>9</v>
      </c>
      <c r="B1031" s="281"/>
      <c r="C1031" s="281"/>
      <c r="D1031" s="281"/>
      <c r="E1031" s="281"/>
      <c r="F1031" s="281"/>
      <c r="G1031" s="281"/>
    </row>
    <row r="1032" spans="1:7" ht="15.75">
      <c r="A1032" s="281" t="s">
        <v>106</v>
      </c>
      <c r="B1032" s="281"/>
      <c r="C1032" s="281"/>
      <c r="D1032" s="281"/>
      <c r="E1032" s="281"/>
      <c r="F1032" s="281"/>
      <c r="G1032" s="281"/>
    </row>
    <row r="1033" spans="1:7" ht="53.25" customHeight="1">
      <c r="A1033" s="287" t="s">
        <v>0</v>
      </c>
      <c r="B1033" s="287" t="s">
        <v>25</v>
      </c>
      <c r="C1033" s="289" t="s">
        <v>163</v>
      </c>
      <c r="D1033" s="290"/>
      <c r="E1033" s="289" t="s">
        <v>10</v>
      </c>
      <c r="F1033" s="291"/>
      <c r="G1033" s="290"/>
    </row>
    <row r="1034" spans="1:7" ht="75">
      <c r="A1034" s="288"/>
      <c r="B1034" s="288"/>
      <c r="C1034" s="49" t="s">
        <v>160</v>
      </c>
      <c r="D1034" s="49" t="s">
        <v>162</v>
      </c>
      <c r="E1034" s="62" t="s">
        <v>8</v>
      </c>
      <c r="F1034" s="110" t="s">
        <v>7</v>
      </c>
      <c r="G1034" s="110" t="s">
        <v>24</v>
      </c>
    </row>
    <row r="1035" spans="1:7" ht="60">
      <c r="A1035" s="62" t="s">
        <v>14</v>
      </c>
      <c r="B1035" s="177">
        <f>D1035*C1035</f>
        <v>2120.77</v>
      </c>
      <c r="C1035" s="178">
        <v>2059</v>
      </c>
      <c r="D1035" s="179">
        <v>1.03</v>
      </c>
      <c r="E1035" s="62" t="s">
        <v>13</v>
      </c>
      <c r="F1035" s="199">
        <v>3623</v>
      </c>
      <c r="G1035" s="180">
        <f aca="true" t="shared" si="123" ref="G1035:G1043">B1035/F1035</f>
        <v>0.5853629588738615</v>
      </c>
    </row>
    <row r="1036" spans="1:7" ht="15.75">
      <c r="A1036" s="121" t="s">
        <v>15</v>
      </c>
      <c r="B1036" s="177">
        <f aca="true" t="shared" si="124" ref="B1036:B1043">D1036*C1036</f>
        <v>905.96</v>
      </c>
      <c r="C1036" s="178">
        <v>2059</v>
      </c>
      <c r="D1036" s="181">
        <v>0.44</v>
      </c>
      <c r="E1036" s="84" t="s">
        <v>11</v>
      </c>
      <c r="F1036" s="84">
        <v>1</v>
      </c>
      <c r="G1036" s="182">
        <f t="shared" si="123"/>
        <v>905.96</v>
      </c>
    </row>
    <row r="1037" spans="1:7" ht="30">
      <c r="A1037" s="8" t="s">
        <v>16</v>
      </c>
      <c r="B1037" s="177">
        <f t="shared" si="124"/>
        <v>247.07999999999998</v>
      </c>
      <c r="C1037" s="178">
        <v>2059</v>
      </c>
      <c r="D1037" s="183">
        <v>0.12</v>
      </c>
      <c r="E1037" s="62" t="s">
        <v>3</v>
      </c>
      <c r="F1037" s="62">
        <v>1260</v>
      </c>
      <c r="G1037" s="184">
        <f t="shared" si="123"/>
        <v>0.19609523809523807</v>
      </c>
    </row>
    <row r="1038" spans="1:7" ht="60">
      <c r="A1038" s="8" t="s">
        <v>17</v>
      </c>
      <c r="B1038" s="177">
        <f t="shared" si="124"/>
        <v>1935.4599999999998</v>
      </c>
      <c r="C1038" s="178">
        <v>2059</v>
      </c>
      <c r="D1038" s="183">
        <v>0.94</v>
      </c>
      <c r="E1038" s="62" t="s">
        <v>13</v>
      </c>
      <c r="F1038" s="62">
        <v>2686</v>
      </c>
      <c r="G1038" s="184">
        <f t="shared" si="123"/>
        <v>0.7205733432613551</v>
      </c>
    </row>
    <row r="1039" spans="1:7" ht="30">
      <c r="A1039" s="121" t="s">
        <v>18</v>
      </c>
      <c r="B1039" s="177">
        <f t="shared" si="124"/>
        <v>5209.2699999999995</v>
      </c>
      <c r="C1039" s="178">
        <v>2059</v>
      </c>
      <c r="D1039" s="181">
        <v>2.53</v>
      </c>
      <c r="E1039" s="84" t="s">
        <v>4</v>
      </c>
      <c r="F1039" s="223">
        <v>1806</v>
      </c>
      <c r="G1039" s="185">
        <f t="shared" si="123"/>
        <v>2.8844241417497227</v>
      </c>
    </row>
    <row r="1040" spans="1:7" ht="15.75">
      <c r="A1040" s="128" t="s">
        <v>19</v>
      </c>
      <c r="B1040" s="177">
        <f t="shared" si="124"/>
        <v>1194.22</v>
      </c>
      <c r="C1040" s="178">
        <v>2059</v>
      </c>
      <c r="D1040" s="183">
        <v>0.58</v>
      </c>
      <c r="E1040" s="62" t="s">
        <v>5</v>
      </c>
      <c r="F1040" s="62">
        <v>91</v>
      </c>
      <c r="G1040" s="184">
        <f t="shared" si="123"/>
        <v>13.123296703296704</v>
      </c>
    </row>
    <row r="1041" spans="1:7" ht="15.75">
      <c r="A1041" s="8" t="s">
        <v>20</v>
      </c>
      <c r="B1041" s="177">
        <f t="shared" si="124"/>
        <v>452.98</v>
      </c>
      <c r="C1041" s="178">
        <v>2059</v>
      </c>
      <c r="D1041" s="183">
        <v>0.22</v>
      </c>
      <c r="E1041" s="62" t="s">
        <v>5</v>
      </c>
      <c r="F1041" s="62">
        <v>91</v>
      </c>
      <c r="G1041" s="184">
        <f t="shared" si="123"/>
        <v>4.977802197802198</v>
      </c>
    </row>
    <row r="1042" spans="1:7" ht="45">
      <c r="A1042" s="129" t="s">
        <v>27</v>
      </c>
      <c r="B1042" s="177">
        <f t="shared" si="124"/>
        <v>782.42</v>
      </c>
      <c r="C1042" s="178">
        <v>2059</v>
      </c>
      <c r="D1042" s="186">
        <v>0.38</v>
      </c>
      <c r="E1042" s="62" t="s">
        <v>31</v>
      </c>
      <c r="F1042" s="88">
        <v>2905</v>
      </c>
      <c r="G1042" s="187">
        <f t="shared" si="123"/>
        <v>0.2693356282271945</v>
      </c>
    </row>
    <row r="1043" spans="1:7" ht="30">
      <c r="A1043" s="129" t="s">
        <v>21</v>
      </c>
      <c r="B1043" s="177">
        <f t="shared" si="124"/>
        <v>350.03000000000003</v>
      </c>
      <c r="C1043" s="178">
        <v>2059</v>
      </c>
      <c r="D1043" s="186">
        <v>0.17</v>
      </c>
      <c r="E1043" s="62" t="s">
        <v>23</v>
      </c>
      <c r="F1043" s="88">
        <v>461</v>
      </c>
      <c r="G1043" s="187">
        <f t="shared" si="123"/>
        <v>0.7592841648590022</v>
      </c>
    </row>
    <row r="1044" spans="1:7" ht="16.5" thickBot="1">
      <c r="A1044" s="205" t="s">
        <v>37</v>
      </c>
      <c r="B1044" s="206">
        <f>SUM(B1035:B1043)</f>
        <v>13198.189999999999</v>
      </c>
      <c r="C1044" s="207"/>
      <c r="D1044" s="208">
        <f>SUM(D1035:D1043)</f>
        <v>6.409999999999999</v>
      </c>
      <c r="E1044" s="202"/>
      <c r="F1044" s="259"/>
      <c r="G1044" s="209"/>
    </row>
    <row r="1045" spans="1:7" ht="15.75">
      <c r="A1045" s="191" t="s">
        <v>39</v>
      </c>
      <c r="B1045" s="192">
        <f>C1045*D1045</f>
        <v>2656.11</v>
      </c>
      <c r="C1045" s="178">
        <v>2059</v>
      </c>
      <c r="D1045" s="193">
        <v>1.29</v>
      </c>
      <c r="E1045" s="191" t="s">
        <v>5</v>
      </c>
      <c r="F1045" s="191">
        <v>91</v>
      </c>
      <c r="G1045" s="194">
        <f>B1045/F1045</f>
        <v>29.18802197802198</v>
      </c>
    </row>
    <row r="1046" spans="1:7" ht="15.75">
      <c r="A1046" s="195" t="s">
        <v>38</v>
      </c>
      <c r="B1046" s="196">
        <f>C1046*D1046</f>
        <v>133.835</v>
      </c>
      <c r="C1046" s="178">
        <v>2059</v>
      </c>
      <c r="D1046" s="197">
        <v>0.065</v>
      </c>
      <c r="E1046" s="62" t="s">
        <v>41</v>
      </c>
      <c r="F1046" s="265">
        <v>359</v>
      </c>
      <c r="G1046" s="198">
        <f>B1046/F1046</f>
        <v>0.37279944289693595</v>
      </c>
    </row>
    <row r="1047" spans="1:7" ht="15.75">
      <c r="A1047" s="188" t="s">
        <v>40</v>
      </c>
      <c r="B1047" s="177">
        <f>SUM(B1027:B1046)</f>
        <v>132869.485</v>
      </c>
      <c r="C1047" s="199"/>
      <c r="D1047" s="200">
        <f>SUM(D1044:D1046)</f>
        <v>7.765</v>
      </c>
      <c r="E1047" s="136"/>
      <c r="F1047" s="136"/>
      <c r="G1047" s="188"/>
    </row>
    <row r="1048" spans="1:7" ht="15.75">
      <c r="A1048" s="98"/>
      <c r="B1048" s="98"/>
      <c r="C1048" s="98"/>
      <c r="D1048" s="98"/>
      <c r="E1048" s="98"/>
      <c r="F1048" s="98"/>
      <c r="G1048" s="98"/>
    </row>
    <row r="1049" spans="1:7" ht="15.75">
      <c r="A1049" s="281" t="s">
        <v>9</v>
      </c>
      <c r="B1049" s="281"/>
      <c r="C1049" s="281"/>
      <c r="D1049" s="281"/>
      <c r="E1049" s="281"/>
      <c r="F1049" s="281"/>
      <c r="G1049" s="281"/>
    </row>
    <row r="1050" spans="1:7" ht="15.75">
      <c r="A1050" s="281" t="s">
        <v>107</v>
      </c>
      <c r="B1050" s="281"/>
      <c r="C1050" s="281"/>
      <c r="D1050" s="281"/>
      <c r="E1050" s="281"/>
      <c r="F1050" s="281"/>
      <c r="G1050" s="281"/>
    </row>
    <row r="1051" spans="1:7" ht="51" customHeight="1">
      <c r="A1051" s="287" t="s">
        <v>0</v>
      </c>
      <c r="B1051" s="287" t="s">
        <v>25</v>
      </c>
      <c r="C1051" s="289" t="s">
        <v>163</v>
      </c>
      <c r="D1051" s="290"/>
      <c r="E1051" s="289" t="s">
        <v>10</v>
      </c>
      <c r="F1051" s="291"/>
      <c r="G1051" s="290"/>
    </row>
    <row r="1052" spans="1:7" ht="75">
      <c r="A1052" s="288"/>
      <c r="B1052" s="288"/>
      <c r="C1052" s="49" t="s">
        <v>161</v>
      </c>
      <c r="D1052" s="49" t="s">
        <v>35</v>
      </c>
      <c r="E1052" s="62" t="s">
        <v>8</v>
      </c>
      <c r="F1052" s="110" t="s">
        <v>7</v>
      </c>
      <c r="G1052" s="110" t="s">
        <v>24</v>
      </c>
    </row>
    <row r="1053" spans="1:7" ht="60">
      <c r="A1053" s="62" t="s">
        <v>14</v>
      </c>
      <c r="B1053" s="177">
        <f>D1053*C1053</f>
        <v>2495.04</v>
      </c>
      <c r="C1053" s="178">
        <v>2712</v>
      </c>
      <c r="D1053" s="179">
        <v>0.92</v>
      </c>
      <c r="E1053" s="62" t="s">
        <v>13</v>
      </c>
      <c r="F1053" s="199">
        <v>3788</v>
      </c>
      <c r="G1053" s="180">
        <f aca="true" t="shared" si="125" ref="G1053:G1061">B1053/F1053</f>
        <v>0.6586694825765576</v>
      </c>
    </row>
    <row r="1054" spans="1:7" ht="15.75">
      <c r="A1054" s="121" t="s">
        <v>15</v>
      </c>
      <c r="B1054" s="177">
        <f aca="true" t="shared" si="126" ref="B1054:B1061">D1054*C1054</f>
        <v>1057.68</v>
      </c>
      <c r="C1054" s="178">
        <v>2712</v>
      </c>
      <c r="D1054" s="181">
        <v>0.39</v>
      </c>
      <c r="E1054" s="84" t="s">
        <v>11</v>
      </c>
      <c r="F1054" s="84">
        <v>1</v>
      </c>
      <c r="G1054" s="182">
        <f t="shared" si="125"/>
        <v>1057.68</v>
      </c>
    </row>
    <row r="1055" spans="1:7" ht="30">
      <c r="A1055" s="8" t="s">
        <v>16</v>
      </c>
      <c r="B1055" s="177">
        <f t="shared" si="126"/>
        <v>298.32</v>
      </c>
      <c r="C1055" s="178">
        <v>2712</v>
      </c>
      <c r="D1055" s="183">
        <v>0.11</v>
      </c>
      <c r="E1055" s="62" t="s">
        <v>3</v>
      </c>
      <c r="F1055" s="62">
        <v>1340</v>
      </c>
      <c r="G1055" s="184">
        <f t="shared" si="125"/>
        <v>0.22262686567164178</v>
      </c>
    </row>
    <row r="1056" spans="1:7" ht="60">
      <c r="A1056" s="8" t="s">
        <v>17</v>
      </c>
      <c r="B1056" s="177">
        <f t="shared" si="126"/>
        <v>2278.08</v>
      </c>
      <c r="C1056" s="178">
        <v>2712</v>
      </c>
      <c r="D1056" s="183">
        <v>0.84</v>
      </c>
      <c r="E1056" s="62" t="s">
        <v>13</v>
      </c>
      <c r="F1056" s="62">
        <v>3788</v>
      </c>
      <c r="G1056" s="184">
        <f t="shared" si="125"/>
        <v>0.6013938753959873</v>
      </c>
    </row>
    <row r="1057" spans="1:7" ht="30">
      <c r="A1057" s="121" t="s">
        <v>18</v>
      </c>
      <c r="B1057" s="177">
        <f t="shared" si="126"/>
        <v>6156.24</v>
      </c>
      <c r="C1057" s="178">
        <v>2712</v>
      </c>
      <c r="D1057" s="181">
        <v>2.27</v>
      </c>
      <c r="E1057" s="84" t="s">
        <v>4</v>
      </c>
      <c r="F1057" s="223">
        <v>3389</v>
      </c>
      <c r="G1057" s="185">
        <f t="shared" si="125"/>
        <v>1.8165358512835643</v>
      </c>
    </row>
    <row r="1058" spans="1:7" ht="15.75">
      <c r="A1058" s="128" t="s">
        <v>19</v>
      </c>
      <c r="B1058" s="177">
        <f t="shared" si="126"/>
        <v>1410.24</v>
      </c>
      <c r="C1058" s="178">
        <v>2712</v>
      </c>
      <c r="D1058" s="183">
        <v>0.52</v>
      </c>
      <c r="E1058" s="62" t="s">
        <v>5</v>
      </c>
      <c r="F1058" s="62">
        <v>126</v>
      </c>
      <c r="G1058" s="184">
        <f t="shared" si="125"/>
        <v>11.192380952380953</v>
      </c>
    </row>
    <row r="1059" spans="1:7" ht="15.75">
      <c r="A1059" s="8" t="s">
        <v>20</v>
      </c>
      <c r="B1059" s="177">
        <f t="shared" si="126"/>
        <v>542.4</v>
      </c>
      <c r="C1059" s="178">
        <v>2712</v>
      </c>
      <c r="D1059" s="183">
        <v>0.2</v>
      </c>
      <c r="E1059" s="62" t="s">
        <v>5</v>
      </c>
      <c r="F1059" s="62">
        <v>126</v>
      </c>
      <c r="G1059" s="184">
        <f t="shared" si="125"/>
        <v>4.304761904761905</v>
      </c>
    </row>
    <row r="1060" spans="1:7" ht="45">
      <c r="A1060" s="129" t="s">
        <v>27</v>
      </c>
      <c r="B1060" s="177">
        <f t="shared" si="126"/>
        <v>569.52</v>
      </c>
      <c r="C1060" s="178">
        <v>2712</v>
      </c>
      <c r="D1060" s="186">
        <v>0.21</v>
      </c>
      <c r="E1060" s="62" t="s">
        <v>31</v>
      </c>
      <c r="F1060" s="88">
        <v>3070</v>
      </c>
      <c r="G1060" s="187">
        <f t="shared" si="125"/>
        <v>0.1855114006514658</v>
      </c>
    </row>
    <row r="1061" spans="1:7" ht="30">
      <c r="A1061" s="129" t="s">
        <v>21</v>
      </c>
      <c r="B1061" s="177">
        <f t="shared" si="126"/>
        <v>325.44</v>
      </c>
      <c r="C1061" s="178">
        <v>2712</v>
      </c>
      <c r="D1061" s="186">
        <v>0.12</v>
      </c>
      <c r="E1061" s="62" t="s">
        <v>23</v>
      </c>
      <c r="F1061" s="88">
        <v>418</v>
      </c>
      <c r="G1061" s="187">
        <f t="shared" si="125"/>
        <v>0.7785645933014353</v>
      </c>
    </row>
    <row r="1062" spans="1:7" ht="16.5" thickBot="1">
      <c r="A1062" s="205" t="s">
        <v>37</v>
      </c>
      <c r="B1062" s="206">
        <f>SUM(B1053:B1061)</f>
        <v>15132.960000000001</v>
      </c>
      <c r="C1062" s="207"/>
      <c r="D1062" s="208">
        <f>SUM(D1053:D1061)</f>
        <v>5.580000000000001</v>
      </c>
      <c r="E1062" s="202"/>
      <c r="F1062" s="259"/>
      <c r="G1062" s="209"/>
    </row>
    <row r="1063" spans="1:7" ht="15.75">
      <c r="A1063" s="191" t="s">
        <v>39</v>
      </c>
      <c r="B1063" s="192">
        <f>C1063*D1063</f>
        <v>3498.48</v>
      </c>
      <c r="C1063" s="178">
        <v>2712</v>
      </c>
      <c r="D1063" s="193">
        <v>1.29</v>
      </c>
      <c r="E1063" s="191" t="s">
        <v>5</v>
      </c>
      <c r="F1063" s="191">
        <v>126</v>
      </c>
      <c r="G1063" s="194">
        <f>B1063/F1063</f>
        <v>27.765714285714285</v>
      </c>
    </row>
    <row r="1064" spans="1:7" ht="15.75">
      <c r="A1064" s="195" t="s">
        <v>38</v>
      </c>
      <c r="B1064" s="196">
        <f>C1064*D1064</f>
        <v>176.28</v>
      </c>
      <c r="C1064" s="178">
        <v>2712</v>
      </c>
      <c r="D1064" s="197">
        <v>0.065</v>
      </c>
      <c r="E1064" s="62" t="s">
        <v>41</v>
      </c>
      <c r="F1064" s="265">
        <v>297.54</v>
      </c>
      <c r="G1064" s="198">
        <f>B1064/F1064</f>
        <v>0.592458156886469</v>
      </c>
    </row>
    <row r="1065" spans="1:7" ht="15.75">
      <c r="A1065" s="188" t="s">
        <v>40</v>
      </c>
      <c r="B1065" s="177">
        <f>SUM(B1045:B1064)</f>
        <v>169600.10999999996</v>
      </c>
      <c r="C1065" s="199"/>
      <c r="D1065" s="200">
        <f>SUM(D1062:D1064)</f>
        <v>6.935000000000001</v>
      </c>
      <c r="E1065" s="136"/>
      <c r="F1065" s="136"/>
      <c r="G1065" s="188"/>
    </row>
    <row r="1066" spans="1:7" ht="15.75">
      <c r="A1066" s="98"/>
      <c r="B1066" s="98"/>
      <c r="C1066" s="98"/>
      <c r="D1066" s="98"/>
      <c r="E1066" s="98"/>
      <c r="F1066" s="98"/>
      <c r="G1066" s="98"/>
    </row>
    <row r="1067" spans="1:7" ht="15.75">
      <c r="A1067" s="281" t="s">
        <v>9</v>
      </c>
      <c r="B1067" s="281"/>
      <c r="C1067" s="281"/>
      <c r="D1067" s="281"/>
      <c r="E1067" s="281"/>
      <c r="F1067" s="281"/>
      <c r="G1067" s="281"/>
    </row>
    <row r="1068" spans="1:7" ht="15.75">
      <c r="A1068" s="281" t="s">
        <v>108</v>
      </c>
      <c r="B1068" s="281"/>
      <c r="C1068" s="281"/>
      <c r="D1068" s="281"/>
      <c r="E1068" s="281"/>
      <c r="F1068" s="281"/>
      <c r="G1068" s="281"/>
    </row>
    <row r="1069" spans="1:7" ht="46.5" customHeight="1">
      <c r="A1069" s="287" t="s">
        <v>0</v>
      </c>
      <c r="B1069" s="287" t="s">
        <v>25</v>
      </c>
      <c r="C1069" s="289" t="s">
        <v>163</v>
      </c>
      <c r="D1069" s="290"/>
      <c r="E1069" s="289" t="s">
        <v>10</v>
      </c>
      <c r="F1069" s="291"/>
      <c r="G1069" s="290"/>
    </row>
    <row r="1070" spans="1:7" ht="75">
      <c r="A1070" s="288"/>
      <c r="B1070" s="288"/>
      <c r="C1070" s="49" t="s">
        <v>160</v>
      </c>
      <c r="D1070" s="49" t="s">
        <v>162</v>
      </c>
      <c r="E1070" s="62" t="s">
        <v>8</v>
      </c>
      <c r="F1070" s="110" t="s">
        <v>7</v>
      </c>
      <c r="G1070" s="110" t="s">
        <v>24</v>
      </c>
    </row>
    <row r="1071" spans="1:7" ht="60">
      <c r="A1071" s="62" t="s">
        <v>14</v>
      </c>
      <c r="B1071" s="177">
        <f>D1071*C1071</f>
        <v>1542.24</v>
      </c>
      <c r="C1071" s="178">
        <v>1512</v>
      </c>
      <c r="D1071" s="179">
        <v>1.02</v>
      </c>
      <c r="E1071" s="62" t="s">
        <v>13</v>
      </c>
      <c r="F1071" s="199">
        <v>1703.7</v>
      </c>
      <c r="G1071" s="180">
        <f aca="true" t="shared" si="127" ref="G1071:G1078">B1071/F1071</f>
        <v>0.905229793977813</v>
      </c>
    </row>
    <row r="1072" spans="1:7" ht="15.75">
      <c r="A1072" s="121" t="s">
        <v>15</v>
      </c>
      <c r="B1072" s="177">
        <f aca="true" t="shared" si="128" ref="B1072:B1078">D1072*C1072</f>
        <v>650.16</v>
      </c>
      <c r="C1072" s="178">
        <v>1512</v>
      </c>
      <c r="D1072" s="181">
        <v>0.43</v>
      </c>
      <c r="E1072" s="84" t="s">
        <v>11</v>
      </c>
      <c r="F1072" s="84">
        <v>1</v>
      </c>
      <c r="G1072" s="182">
        <f t="shared" si="127"/>
        <v>650.16</v>
      </c>
    </row>
    <row r="1073" spans="1:7" ht="30">
      <c r="A1073" s="8" t="s">
        <v>16</v>
      </c>
      <c r="B1073" s="177">
        <f t="shared" si="128"/>
        <v>181.44</v>
      </c>
      <c r="C1073" s="178">
        <v>1512</v>
      </c>
      <c r="D1073" s="183">
        <v>0.12</v>
      </c>
      <c r="E1073" s="62" t="s">
        <v>3</v>
      </c>
      <c r="F1073" s="62">
        <v>980</v>
      </c>
      <c r="G1073" s="184">
        <f t="shared" si="127"/>
        <v>0.18514285714285714</v>
      </c>
    </row>
    <row r="1074" spans="1:7" ht="60">
      <c r="A1074" s="8" t="s">
        <v>17</v>
      </c>
      <c r="B1074" s="177">
        <f t="shared" si="128"/>
        <v>1406.16</v>
      </c>
      <c r="C1074" s="178">
        <v>1512</v>
      </c>
      <c r="D1074" s="183">
        <v>0.93</v>
      </c>
      <c r="E1074" s="62" t="s">
        <v>13</v>
      </c>
      <c r="F1074" s="62">
        <v>1703.7</v>
      </c>
      <c r="G1074" s="184">
        <f t="shared" si="127"/>
        <v>0.8253565768621236</v>
      </c>
    </row>
    <row r="1075" spans="1:7" ht="30">
      <c r="A1075" s="121" t="s">
        <v>18</v>
      </c>
      <c r="B1075" s="177">
        <f t="shared" si="128"/>
        <v>3795.12</v>
      </c>
      <c r="C1075" s="178">
        <v>1512</v>
      </c>
      <c r="D1075" s="181">
        <v>2.51</v>
      </c>
      <c r="E1075" s="84" t="s">
        <v>4</v>
      </c>
      <c r="F1075" s="223">
        <v>1608</v>
      </c>
      <c r="G1075" s="185">
        <f t="shared" si="127"/>
        <v>2.3601492537313433</v>
      </c>
    </row>
    <row r="1076" spans="1:7" ht="15.75">
      <c r="A1076" s="128" t="s">
        <v>19</v>
      </c>
      <c r="B1076" s="177">
        <f t="shared" si="128"/>
        <v>861.8399999999999</v>
      </c>
      <c r="C1076" s="178">
        <v>1512</v>
      </c>
      <c r="D1076" s="183">
        <v>0.57</v>
      </c>
      <c r="E1076" s="62" t="s">
        <v>5</v>
      </c>
      <c r="F1076" s="62">
        <v>63</v>
      </c>
      <c r="G1076" s="184">
        <f t="shared" si="127"/>
        <v>13.679999999999998</v>
      </c>
    </row>
    <row r="1077" spans="1:7" ht="15.75">
      <c r="A1077" s="8" t="s">
        <v>20</v>
      </c>
      <c r="B1077" s="177">
        <f t="shared" si="128"/>
        <v>332.64</v>
      </c>
      <c r="C1077" s="178">
        <v>1512</v>
      </c>
      <c r="D1077" s="183">
        <v>0.22</v>
      </c>
      <c r="E1077" s="62" t="s">
        <v>5</v>
      </c>
      <c r="F1077" s="62">
        <v>63</v>
      </c>
      <c r="G1077" s="184">
        <f t="shared" si="127"/>
        <v>5.279999999999999</v>
      </c>
    </row>
    <row r="1078" spans="1:7" ht="30">
      <c r="A1078" s="129" t="s">
        <v>21</v>
      </c>
      <c r="B1078" s="177">
        <f t="shared" si="128"/>
        <v>347.76</v>
      </c>
      <c r="C1078" s="178">
        <v>1512</v>
      </c>
      <c r="D1078" s="186">
        <v>0.23</v>
      </c>
      <c r="E1078" s="62" t="s">
        <v>23</v>
      </c>
      <c r="F1078" s="88">
        <v>301.5</v>
      </c>
      <c r="G1078" s="187">
        <f t="shared" si="127"/>
        <v>1.1534328358208954</v>
      </c>
    </row>
    <row r="1079" spans="1:7" ht="16.5" thickBot="1">
      <c r="A1079" s="205" t="s">
        <v>37</v>
      </c>
      <c r="B1079" s="206">
        <f>SUM(B1071:B1078)</f>
        <v>9117.359999999999</v>
      </c>
      <c r="C1079" s="207"/>
      <c r="D1079" s="208">
        <f>SUM(D1071:D1078)</f>
        <v>6.03</v>
      </c>
      <c r="E1079" s="202"/>
      <c r="F1079" s="259"/>
      <c r="G1079" s="209"/>
    </row>
    <row r="1080" spans="1:7" ht="15.75">
      <c r="A1080" s="191" t="s">
        <v>39</v>
      </c>
      <c r="B1080" s="192">
        <f>C1080*D1080</f>
        <v>1950.48</v>
      </c>
      <c r="C1080" s="178">
        <v>1512</v>
      </c>
      <c r="D1080" s="193">
        <v>1.29</v>
      </c>
      <c r="E1080" s="191" t="s">
        <v>5</v>
      </c>
      <c r="F1080" s="191">
        <v>63</v>
      </c>
      <c r="G1080" s="194">
        <f>B1080/F1080</f>
        <v>30.96</v>
      </c>
    </row>
    <row r="1081" spans="1:7" ht="15.75">
      <c r="A1081" s="195" t="s">
        <v>38</v>
      </c>
      <c r="B1081" s="196">
        <f>C1081*D1081</f>
        <v>98.28</v>
      </c>
      <c r="C1081" s="178">
        <v>1512</v>
      </c>
      <c r="D1081" s="197">
        <v>0.065</v>
      </c>
      <c r="E1081" s="62" t="s">
        <v>41</v>
      </c>
      <c r="F1081" s="265">
        <v>184.68</v>
      </c>
      <c r="G1081" s="198">
        <f>B1081/F1081</f>
        <v>0.5321637426900585</v>
      </c>
    </row>
    <row r="1082" spans="1:7" ht="15.75">
      <c r="A1082" s="188" t="s">
        <v>40</v>
      </c>
      <c r="B1082" s="177">
        <f>SUM(B1062:B1081)</f>
        <v>208691.30999999997</v>
      </c>
      <c r="C1082" s="199"/>
      <c r="D1082" s="200">
        <f>SUM(D1079:D1081)</f>
        <v>7.385000000000001</v>
      </c>
      <c r="E1082" s="136"/>
      <c r="F1082" s="136"/>
      <c r="G1082" s="188"/>
    </row>
    <row r="1083" spans="1:7" ht="15.75">
      <c r="A1083" s="98"/>
      <c r="B1083" s="98"/>
      <c r="C1083" s="98"/>
      <c r="D1083" s="98"/>
      <c r="E1083" s="98"/>
      <c r="F1083" s="98"/>
      <c r="G1083" s="98"/>
    </row>
    <row r="1084" spans="1:7" ht="15.75">
      <c r="A1084" s="118" t="s">
        <v>9</v>
      </c>
      <c r="B1084" s="118"/>
      <c r="C1084" s="118"/>
      <c r="D1084" s="118"/>
      <c r="E1084" s="118"/>
      <c r="F1084" s="118"/>
      <c r="G1084" s="118"/>
    </row>
    <row r="1085" spans="1:7" ht="15.75">
      <c r="A1085" s="118" t="s">
        <v>109</v>
      </c>
      <c r="B1085" s="118"/>
      <c r="C1085" s="118"/>
      <c r="D1085" s="118"/>
      <c r="E1085" s="118"/>
      <c r="F1085" s="118"/>
      <c r="G1085" s="118"/>
    </row>
    <row r="1086" spans="1:7" ht="49.5" customHeight="1">
      <c r="A1086" s="287" t="s">
        <v>0</v>
      </c>
      <c r="B1086" s="287" t="s">
        <v>25</v>
      </c>
      <c r="C1086" s="289" t="s">
        <v>158</v>
      </c>
      <c r="D1086" s="290"/>
      <c r="E1086" s="289" t="s">
        <v>10</v>
      </c>
      <c r="F1086" s="291"/>
      <c r="G1086" s="290"/>
    </row>
    <row r="1087" spans="1:7" ht="75">
      <c r="A1087" s="288"/>
      <c r="B1087" s="288"/>
      <c r="C1087" s="49" t="s">
        <v>161</v>
      </c>
      <c r="D1087" s="49" t="s">
        <v>35</v>
      </c>
      <c r="E1087" s="62" t="s">
        <v>8</v>
      </c>
      <c r="F1087" s="110" t="s">
        <v>7</v>
      </c>
      <c r="G1087" s="110" t="s">
        <v>24</v>
      </c>
    </row>
    <row r="1088" spans="1:7" ht="60">
      <c r="A1088" s="62" t="s">
        <v>14</v>
      </c>
      <c r="B1088" s="177">
        <f>D1088*C1088</f>
        <v>857.82</v>
      </c>
      <c r="C1088" s="178">
        <v>841</v>
      </c>
      <c r="D1088" s="179">
        <v>1.02</v>
      </c>
      <c r="E1088" s="62" t="s">
        <v>13</v>
      </c>
      <c r="F1088" s="199">
        <v>664.5</v>
      </c>
      <c r="G1088" s="180">
        <f aca="true" t="shared" si="129" ref="G1088:G1094">B1088/F1088</f>
        <v>1.2909255079006772</v>
      </c>
    </row>
    <row r="1089" spans="1:7" ht="15.75">
      <c r="A1089" s="121" t="s">
        <v>15</v>
      </c>
      <c r="B1089" s="177">
        <f aca="true" t="shared" si="130" ref="B1089:B1094">D1089*C1089</f>
        <v>361.63</v>
      </c>
      <c r="C1089" s="178">
        <v>841</v>
      </c>
      <c r="D1089" s="181">
        <v>0.43</v>
      </c>
      <c r="E1089" s="84" t="s">
        <v>11</v>
      </c>
      <c r="F1089" s="84">
        <v>1</v>
      </c>
      <c r="G1089" s="182">
        <f t="shared" si="129"/>
        <v>361.63</v>
      </c>
    </row>
    <row r="1090" spans="1:7" ht="30">
      <c r="A1090" s="8" t="s">
        <v>16</v>
      </c>
      <c r="B1090" s="177">
        <f t="shared" si="130"/>
        <v>100.92</v>
      </c>
      <c r="C1090" s="178">
        <v>841</v>
      </c>
      <c r="D1090" s="183">
        <v>0.12</v>
      </c>
      <c r="E1090" s="62" t="s">
        <v>3</v>
      </c>
      <c r="F1090" s="62">
        <v>115</v>
      </c>
      <c r="G1090" s="184">
        <f t="shared" si="129"/>
        <v>0.8775652173913043</v>
      </c>
    </row>
    <row r="1091" spans="1:7" ht="60">
      <c r="A1091" s="8" t="s">
        <v>17</v>
      </c>
      <c r="B1091" s="177">
        <f t="shared" si="130"/>
        <v>782.13</v>
      </c>
      <c r="C1091" s="178">
        <v>841</v>
      </c>
      <c r="D1091" s="183">
        <v>0.93</v>
      </c>
      <c r="E1091" s="62" t="s">
        <v>13</v>
      </c>
      <c r="F1091" s="62">
        <v>664.5</v>
      </c>
      <c r="G1091" s="184">
        <f t="shared" si="129"/>
        <v>1.177020316027088</v>
      </c>
    </row>
    <row r="1092" spans="1:7" ht="30">
      <c r="A1092" s="121" t="s">
        <v>18</v>
      </c>
      <c r="B1092" s="177">
        <f t="shared" si="130"/>
        <v>2110.91</v>
      </c>
      <c r="C1092" s="178">
        <v>841</v>
      </c>
      <c r="D1092" s="181">
        <v>2.51</v>
      </c>
      <c r="E1092" s="84" t="s">
        <v>4</v>
      </c>
      <c r="F1092" s="223">
        <v>1658.8</v>
      </c>
      <c r="G1092" s="185">
        <f t="shared" si="129"/>
        <v>1.2725524475524475</v>
      </c>
    </row>
    <row r="1093" spans="1:7" ht="15.75">
      <c r="A1093" s="128" t="s">
        <v>19</v>
      </c>
      <c r="B1093" s="177">
        <f t="shared" si="130"/>
        <v>479.36999999999995</v>
      </c>
      <c r="C1093" s="178">
        <v>841</v>
      </c>
      <c r="D1093" s="183">
        <v>0.57</v>
      </c>
      <c r="E1093" s="62" t="s">
        <v>5</v>
      </c>
      <c r="F1093" s="62">
        <v>35</v>
      </c>
      <c r="G1093" s="184">
        <f t="shared" si="129"/>
        <v>13.696285714285713</v>
      </c>
    </row>
    <row r="1094" spans="1:7" ht="15.75">
      <c r="A1094" s="8" t="s">
        <v>20</v>
      </c>
      <c r="B1094" s="177">
        <f t="shared" si="130"/>
        <v>185.02</v>
      </c>
      <c r="C1094" s="178">
        <v>841</v>
      </c>
      <c r="D1094" s="183">
        <v>0.22</v>
      </c>
      <c r="E1094" s="62" t="s">
        <v>5</v>
      </c>
      <c r="F1094" s="62">
        <v>35</v>
      </c>
      <c r="G1094" s="184">
        <f t="shared" si="129"/>
        <v>5.2862857142857145</v>
      </c>
    </row>
    <row r="1095" spans="1:7" ht="16.5" thickBot="1">
      <c r="A1095" s="205" t="s">
        <v>37</v>
      </c>
      <c r="B1095" s="206">
        <f>SUM(B1088:B1094)</f>
        <v>4877.8</v>
      </c>
      <c r="C1095" s="207"/>
      <c r="D1095" s="208">
        <f>SUM(D1088:D1094)</f>
        <v>5.8</v>
      </c>
      <c r="E1095" s="202"/>
      <c r="F1095" s="259"/>
      <c r="G1095" s="209"/>
    </row>
    <row r="1096" spans="1:7" ht="15.75">
      <c r="A1096" s="191" t="s">
        <v>39</v>
      </c>
      <c r="B1096" s="192">
        <f>C1096*D1096</f>
        <v>1084.89</v>
      </c>
      <c r="C1096" s="178">
        <v>841</v>
      </c>
      <c r="D1096" s="193">
        <v>1.29</v>
      </c>
      <c r="E1096" s="191" t="s">
        <v>5</v>
      </c>
      <c r="F1096" s="191">
        <v>35</v>
      </c>
      <c r="G1096" s="194">
        <f>B1096/F1096</f>
        <v>30.996857142857145</v>
      </c>
    </row>
    <row r="1097" spans="1:7" ht="15.75">
      <c r="A1097" s="195" t="s">
        <v>38</v>
      </c>
      <c r="B1097" s="196">
        <f>C1097*D1097</f>
        <v>54.665</v>
      </c>
      <c r="C1097" s="178">
        <v>841</v>
      </c>
      <c r="D1097" s="197">
        <v>0.065</v>
      </c>
      <c r="E1097" s="62" t="s">
        <v>41</v>
      </c>
      <c r="F1097" s="265">
        <v>61.56</v>
      </c>
      <c r="G1097" s="198">
        <f>B1097/F1097</f>
        <v>0.8879954515919428</v>
      </c>
    </row>
    <row r="1098" spans="1:7" ht="15.75">
      <c r="A1098" s="188" t="s">
        <v>40</v>
      </c>
      <c r="B1098" s="177">
        <f>SUM(B1078:B1097)</f>
        <v>231100.345</v>
      </c>
      <c r="C1098" s="199"/>
      <c r="D1098" s="200">
        <f>SUM(D1095:D1097)</f>
        <v>7.155</v>
      </c>
      <c r="E1098" s="136"/>
      <c r="F1098" s="136"/>
      <c r="G1098" s="188"/>
    </row>
    <row r="1099" spans="1:7" ht="15.75">
      <c r="A1099" s="98"/>
      <c r="B1099" s="98"/>
      <c r="C1099" s="98"/>
      <c r="D1099" s="98"/>
      <c r="E1099" s="98"/>
      <c r="F1099" s="98"/>
      <c r="G1099" s="98"/>
    </row>
    <row r="1100" spans="1:7" ht="15.75">
      <c r="A1100" s="281" t="s">
        <v>9</v>
      </c>
      <c r="B1100" s="281"/>
      <c r="C1100" s="281"/>
      <c r="D1100" s="281"/>
      <c r="E1100" s="281"/>
      <c r="F1100" s="281"/>
      <c r="G1100" s="281"/>
    </row>
    <row r="1101" spans="1:7" ht="15.75">
      <c r="A1101" s="281" t="s">
        <v>110</v>
      </c>
      <c r="B1101" s="281"/>
      <c r="C1101" s="281"/>
      <c r="D1101" s="281"/>
      <c r="E1101" s="281"/>
      <c r="F1101" s="281"/>
      <c r="G1101" s="281"/>
    </row>
    <row r="1102" spans="1:7" ht="43.5" customHeight="1">
      <c r="A1102" s="287" t="s">
        <v>0</v>
      </c>
      <c r="B1102" s="287" t="s">
        <v>25</v>
      </c>
      <c r="C1102" s="289" t="s">
        <v>158</v>
      </c>
      <c r="D1102" s="290"/>
      <c r="E1102" s="289" t="s">
        <v>10</v>
      </c>
      <c r="F1102" s="291"/>
      <c r="G1102" s="290"/>
    </row>
    <row r="1103" spans="1:7" ht="75">
      <c r="A1103" s="288"/>
      <c r="B1103" s="288"/>
      <c r="C1103" s="49" t="s">
        <v>160</v>
      </c>
      <c r="D1103" s="49" t="s">
        <v>35</v>
      </c>
      <c r="E1103" s="62" t="s">
        <v>8</v>
      </c>
      <c r="F1103" s="110" t="s">
        <v>7</v>
      </c>
      <c r="G1103" s="110" t="s">
        <v>24</v>
      </c>
    </row>
    <row r="1104" spans="1:7" ht="60">
      <c r="A1104" s="62" t="s">
        <v>14</v>
      </c>
      <c r="B1104" s="177">
        <f>D1104*C1104</f>
        <v>852.72</v>
      </c>
      <c r="C1104" s="178">
        <v>836</v>
      </c>
      <c r="D1104" s="179">
        <v>1.02</v>
      </c>
      <c r="E1104" s="62" t="s">
        <v>13</v>
      </c>
      <c r="F1104" s="199">
        <v>664.5</v>
      </c>
      <c r="G1104" s="180">
        <f aca="true" t="shared" si="131" ref="G1104:G1110">B1104/F1104</f>
        <v>1.283250564334086</v>
      </c>
    </row>
    <row r="1105" spans="1:7" ht="15.75">
      <c r="A1105" s="121" t="s">
        <v>15</v>
      </c>
      <c r="B1105" s="177">
        <f aca="true" t="shared" si="132" ref="B1105:B1110">D1105*C1105</f>
        <v>359.48</v>
      </c>
      <c r="C1105" s="178">
        <v>836</v>
      </c>
      <c r="D1105" s="181">
        <v>0.43</v>
      </c>
      <c r="E1105" s="84" t="s">
        <v>11</v>
      </c>
      <c r="F1105" s="84">
        <v>1</v>
      </c>
      <c r="G1105" s="182">
        <f t="shared" si="131"/>
        <v>359.48</v>
      </c>
    </row>
    <row r="1106" spans="1:7" ht="30">
      <c r="A1106" s="8" t="s">
        <v>16</v>
      </c>
      <c r="B1106" s="177">
        <f t="shared" si="132"/>
        <v>100.32</v>
      </c>
      <c r="C1106" s="178">
        <v>836</v>
      </c>
      <c r="D1106" s="183">
        <v>0.12</v>
      </c>
      <c r="E1106" s="62" t="s">
        <v>3</v>
      </c>
      <c r="F1106" s="62">
        <v>115</v>
      </c>
      <c r="G1106" s="184">
        <f t="shared" si="131"/>
        <v>0.8723478260869565</v>
      </c>
    </row>
    <row r="1107" spans="1:7" ht="60">
      <c r="A1107" s="8" t="s">
        <v>17</v>
      </c>
      <c r="B1107" s="177">
        <f t="shared" si="132"/>
        <v>777.48</v>
      </c>
      <c r="C1107" s="178">
        <v>836</v>
      </c>
      <c r="D1107" s="183">
        <v>0.93</v>
      </c>
      <c r="E1107" s="62" t="s">
        <v>13</v>
      </c>
      <c r="F1107" s="62">
        <v>664.5</v>
      </c>
      <c r="G1107" s="184">
        <f t="shared" si="131"/>
        <v>1.170022573363431</v>
      </c>
    </row>
    <row r="1108" spans="1:7" ht="30">
      <c r="A1108" s="121" t="s">
        <v>18</v>
      </c>
      <c r="B1108" s="177">
        <f t="shared" si="132"/>
        <v>2098.3599999999997</v>
      </c>
      <c r="C1108" s="178">
        <v>836</v>
      </c>
      <c r="D1108" s="181">
        <v>2.51</v>
      </c>
      <c r="E1108" s="84" t="s">
        <v>4</v>
      </c>
      <c r="F1108" s="223">
        <v>1593</v>
      </c>
      <c r="G1108" s="185">
        <f t="shared" si="131"/>
        <v>1.3172379158819836</v>
      </c>
    </row>
    <row r="1109" spans="1:7" ht="15.75">
      <c r="A1109" s="128" t="s">
        <v>19</v>
      </c>
      <c r="B1109" s="177">
        <f t="shared" si="132"/>
        <v>476.52</v>
      </c>
      <c r="C1109" s="178">
        <v>836</v>
      </c>
      <c r="D1109" s="183">
        <v>0.57</v>
      </c>
      <c r="E1109" s="62" t="s">
        <v>5</v>
      </c>
      <c r="F1109" s="62">
        <v>49</v>
      </c>
      <c r="G1109" s="184">
        <f t="shared" si="131"/>
        <v>9.724897959183673</v>
      </c>
    </row>
    <row r="1110" spans="1:7" ht="15.75">
      <c r="A1110" s="8" t="s">
        <v>20</v>
      </c>
      <c r="B1110" s="177">
        <f t="shared" si="132"/>
        <v>183.92</v>
      </c>
      <c r="C1110" s="178">
        <v>836</v>
      </c>
      <c r="D1110" s="183">
        <v>0.22</v>
      </c>
      <c r="E1110" s="62" t="s">
        <v>5</v>
      </c>
      <c r="F1110" s="62">
        <v>49</v>
      </c>
      <c r="G1110" s="184">
        <f t="shared" si="131"/>
        <v>3.7534693877551017</v>
      </c>
    </row>
    <row r="1111" spans="1:7" ht="16.5" thickBot="1">
      <c r="A1111" s="205" t="s">
        <v>37</v>
      </c>
      <c r="B1111" s="206">
        <f>SUM(B1104:B1110)</f>
        <v>4848.799999999999</v>
      </c>
      <c r="C1111" s="207"/>
      <c r="D1111" s="208">
        <f>SUM(D1104:D1110)</f>
        <v>5.8</v>
      </c>
      <c r="E1111" s="202"/>
      <c r="F1111" s="259"/>
      <c r="G1111" s="209"/>
    </row>
    <row r="1112" spans="1:7" ht="15.75">
      <c r="A1112" s="191" t="s">
        <v>39</v>
      </c>
      <c r="B1112" s="192">
        <f>C1112*D1112</f>
        <v>1078.44</v>
      </c>
      <c r="C1112" s="178">
        <v>836</v>
      </c>
      <c r="D1112" s="193">
        <v>1.29</v>
      </c>
      <c r="E1112" s="191" t="s">
        <v>5</v>
      </c>
      <c r="F1112" s="191">
        <v>49</v>
      </c>
      <c r="G1112" s="194">
        <f>B1112/F1112</f>
        <v>22.008979591836734</v>
      </c>
    </row>
    <row r="1113" spans="1:7" ht="15.75">
      <c r="A1113" s="195" t="s">
        <v>38</v>
      </c>
      <c r="B1113" s="196">
        <f>C1113*D1113</f>
        <v>54.34</v>
      </c>
      <c r="C1113" s="178">
        <v>836</v>
      </c>
      <c r="D1113" s="197">
        <v>0.065</v>
      </c>
      <c r="E1113" s="62" t="s">
        <v>41</v>
      </c>
      <c r="F1113" s="265">
        <v>61.56</v>
      </c>
      <c r="G1113" s="198">
        <f>B1113/F1113</f>
        <v>0.8827160493827161</v>
      </c>
    </row>
    <row r="1114" spans="1:7" ht="15.75">
      <c r="A1114" s="188" t="s">
        <v>40</v>
      </c>
      <c r="B1114" s="177">
        <f>SUM(B1094:B1113)</f>
        <v>248133.1</v>
      </c>
      <c r="C1114" s="199"/>
      <c r="D1114" s="200">
        <f>SUM(D1111:D1113)</f>
        <v>7.155</v>
      </c>
      <c r="E1114" s="136"/>
      <c r="F1114" s="136"/>
      <c r="G1114" s="188"/>
    </row>
    <row r="1115" spans="1:7" ht="15.75">
      <c r="A1115" s="11"/>
      <c r="B1115" s="78"/>
      <c r="C1115" s="79"/>
      <c r="D1115" s="105"/>
      <c r="E1115" s="81"/>
      <c r="F1115" s="81"/>
      <c r="G1115" s="82"/>
    </row>
    <row r="1116" spans="1:7" ht="15.75">
      <c r="A1116" s="281" t="s">
        <v>9</v>
      </c>
      <c r="B1116" s="281"/>
      <c r="C1116" s="281"/>
      <c r="D1116" s="281"/>
      <c r="E1116" s="281"/>
      <c r="F1116" s="281"/>
      <c r="G1116" s="281"/>
    </row>
    <row r="1117" spans="1:7" ht="15.75">
      <c r="A1117" s="281" t="s">
        <v>111</v>
      </c>
      <c r="B1117" s="281"/>
      <c r="C1117" s="281"/>
      <c r="D1117" s="281"/>
      <c r="E1117" s="281"/>
      <c r="F1117" s="281"/>
      <c r="G1117" s="281"/>
    </row>
    <row r="1118" spans="1:7" ht="51" customHeight="1">
      <c r="A1118" s="287" t="s">
        <v>0</v>
      </c>
      <c r="B1118" s="287" t="s">
        <v>25</v>
      </c>
      <c r="C1118" s="289" t="s">
        <v>158</v>
      </c>
      <c r="D1118" s="290"/>
      <c r="E1118" s="289" t="s">
        <v>10</v>
      </c>
      <c r="F1118" s="291"/>
      <c r="G1118" s="290"/>
    </row>
    <row r="1119" spans="1:7" ht="75">
      <c r="A1119" s="288"/>
      <c r="B1119" s="288"/>
      <c r="C1119" s="49" t="s">
        <v>161</v>
      </c>
      <c r="D1119" s="49" t="s">
        <v>35</v>
      </c>
      <c r="E1119" s="62" t="s">
        <v>8</v>
      </c>
      <c r="F1119" s="110" t="s">
        <v>7</v>
      </c>
      <c r="G1119" s="110" t="s">
        <v>24</v>
      </c>
    </row>
    <row r="1120" spans="1:7" ht="60">
      <c r="A1120" s="62" t="s">
        <v>14</v>
      </c>
      <c r="B1120" s="177">
        <f>D1120*C1120</f>
        <v>787.44</v>
      </c>
      <c r="C1120" s="267">
        <v>772</v>
      </c>
      <c r="D1120" s="179">
        <v>1.02</v>
      </c>
      <c r="E1120" s="62" t="s">
        <v>13</v>
      </c>
      <c r="F1120" s="199">
        <v>443</v>
      </c>
      <c r="G1120" s="180">
        <f aca="true" t="shared" si="133" ref="G1120:G1127">B1120/F1120</f>
        <v>1.7775169300225735</v>
      </c>
    </row>
    <row r="1121" spans="1:7" ht="15.75">
      <c r="A1121" s="121" t="s">
        <v>15</v>
      </c>
      <c r="B1121" s="177">
        <f aca="true" t="shared" si="134" ref="B1121:B1127">D1121*C1121</f>
        <v>331.96</v>
      </c>
      <c r="C1121" s="267">
        <v>772</v>
      </c>
      <c r="D1121" s="181">
        <v>0.43</v>
      </c>
      <c r="E1121" s="84" t="s">
        <v>11</v>
      </c>
      <c r="F1121" s="84">
        <v>1</v>
      </c>
      <c r="G1121" s="182">
        <f t="shared" si="133"/>
        <v>331.96</v>
      </c>
    </row>
    <row r="1122" spans="1:7" ht="30">
      <c r="A1122" s="8" t="s">
        <v>16</v>
      </c>
      <c r="B1122" s="177">
        <f t="shared" si="134"/>
        <v>92.64</v>
      </c>
      <c r="C1122" s="267">
        <v>772</v>
      </c>
      <c r="D1122" s="183">
        <v>0.12</v>
      </c>
      <c r="E1122" s="62" t="s">
        <v>3</v>
      </c>
      <c r="F1122" s="62">
        <v>195</v>
      </c>
      <c r="G1122" s="184">
        <f t="shared" si="133"/>
        <v>0.47507692307692306</v>
      </c>
    </row>
    <row r="1123" spans="1:7" ht="60">
      <c r="A1123" s="8" t="s">
        <v>17</v>
      </c>
      <c r="B1123" s="177">
        <f t="shared" si="134"/>
        <v>717.96</v>
      </c>
      <c r="C1123" s="267">
        <v>772</v>
      </c>
      <c r="D1123" s="183">
        <v>0.93</v>
      </c>
      <c r="E1123" s="62" t="s">
        <v>13</v>
      </c>
      <c r="F1123" s="62">
        <v>443</v>
      </c>
      <c r="G1123" s="184">
        <f t="shared" si="133"/>
        <v>1.6206772009029347</v>
      </c>
    </row>
    <row r="1124" spans="1:7" ht="30">
      <c r="A1124" s="121" t="s">
        <v>18</v>
      </c>
      <c r="B1124" s="177">
        <f t="shared" si="134"/>
        <v>1937.7199999999998</v>
      </c>
      <c r="C1124" s="267">
        <v>772</v>
      </c>
      <c r="D1124" s="181">
        <v>2.51</v>
      </c>
      <c r="E1124" s="84" t="s">
        <v>4</v>
      </c>
      <c r="F1124" s="223">
        <v>1094.7</v>
      </c>
      <c r="G1124" s="185">
        <f t="shared" si="133"/>
        <v>1.7700922627203797</v>
      </c>
    </row>
    <row r="1125" spans="1:7" ht="15.75">
      <c r="A1125" s="128" t="s">
        <v>19</v>
      </c>
      <c r="B1125" s="177">
        <f t="shared" si="134"/>
        <v>440.03999999999996</v>
      </c>
      <c r="C1125" s="267">
        <v>772</v>
      </c>
      <c r="D1125" s="183">
        <v>0.57</v>
      </c>
      <c r="E1125" s="62" t="s">
        <v>5</v>
      </c>
      <c r="F1125" s="62">
        <v>47</v>
      </c>
      <c r="G1125" s="184">
        <f t="shared" si="133"/>
        <v>9.362553191489361</v>
      </c>
    </row>
    <row r="1126" spans="1:7" ht="15.75">
      <c r="A1126" s="8" t="s">
        <v>20</v>
      </c>
      <c r="B1126" s="177">
        <f t="shared" si="134"/>
        <v>169.84</v>
      </c>
      <c r="C1126" s="267">
        <v>772</v>
      </c>
      <c r="D1126" s="183">
        <v>0.22</v>
      </c>
      <c r="E1126" s="62" t="s">
        <v>5</v>
      </c>
      <c r="F1126" s="62">
        <v>47</v>
      </c>
      <c r="G1126" s="184">
        <f t="shared" si="133"/>
        <v>3.6136170212765957</v>
      </c>
    </row>
    <row r="1127" spans="1:7" ht="30">
      <c r="A1127" s="129" t="s">
        <v>21</v>
      </c>
      <c r="B1127" s="177">
        <f t="shared" si="134"/>
        <v>355.12</v>
      </c>
      <c r="C1127" s="267">
        <v>772</v>
      </c>
      <c r="D1127" s="186">
        <v>0.46</v>
      </c>
      <c r="E1127" s="62" t="s">
        <v>23</v>
      </c>
      <c r="F1127" s="88">
        <v>61</v>
      </c>
      <c r="G1127" s="187">
        <f t="shared" si="133"/>
        <v>5.821639344262295</v>
      </c>
    </row>
    <row r="1128" spans="1:7" ht="16.5" thickBot="1">
      <c r="A1128" s="205" t="s">
        <v>37</v>
      </c>
      <c r="B1128" s="206">
        <f>SUM(B1120:B1127)</f>
        <v>4832.72</v>
      </c>
      <c r="C1128" s="207"/>
      <c r="D1128" s="208">
        <f>SUM(D1120:D1127)</f>
        <v>6.26</v>
      </c>
      <c r="E1128" s="202"/>
      <c r="F1128" s="259"/>
      <c r="G1128" s="209"/>
    </row>
    <row r="1129" spans="1:7" ht="15.75">
      <c r="A1129" s="191" t="s">
        <v>39</v>
      </c>
      <c r="B1129" s="192">
        <f>C1129*D1129</f>
        <v>995.88</v>
      </c>
      <c r="C1129" s="267">
        <v>772</v>
      </c>
      <c r="D1129" s="193">
        <v>1.29</v>
      </c>
      <c r="E1129" s="191" t="s">
        <v>5</v>
      </c>
      <c r="F1129" s="191">
        <v>47</v>
      </c>
      <c r="G1129" s="194">
        <f>B1129/F1129</f>
        <v>21.188936170212767</v>
      </c>
    </row>
    <row r="1130" spans="1:7" ht="15.75">
      <c r="A1130" s="188" t="s">
        <v>40</v>
      </c>
      <c r="B1130" s="177">
        <f>SUM(B1111:B1129)</f>
        <v>264776</v>
      </c>
      <c r="C1130" s="199"/>
      <c r="D1130" s="200">
        <f>SUM(D1128:D1129)</f>
        <v>7.55</v>
      </c>
      <c r="E1130" s="136"/>
      <c r="F1130" s="136"/>
      <c r="G1130" s="188"/>
    </row>
    <row r="1131" spans="1:7" ht="15.75">
      <c r="A1131" s="98"/>
      <c r="B1131" s="98"/>
      <c r="C1131" s="98"/>
      <c r="D1131" s="98"/>
      <c r="E1131" s="98"/>
      <c r="F1131" s="98"/>
      <c r="G1131" s="98"/>
    </row>
    <row r="1132" spans="1:7" ht="15.75">
      <c r="A1132" s="281" t="s">
        <v>9</v>
      </c>
      <c r="B1132" s="281"/>
      <c r="C1132" s="281"/>
      <c r="D1132" s="281"/>
      <c r="E1132" s="281"/>
      <c r="F1132" s="281"/>
      <c r="G1132" s="281"/>
    </row>
    <row r="1133" spans="1:7" ht="15.75">
      <c r="A1133" s="281" t="s">
        <v>112</v>
      </c>
      <c r="B1133" s="281"/>
      <c r="C1133" s="281"/>
      <c r="D1133" s="281"/>
      <c r="E1133" s="281"/>
      <c r="F1133" s="281"/>
      <c r="G1133" s="281"/>
    </row>
    <row r="1134" spans="1:7" ht="49.5" customHeight="1">
      <c r="A1134" s="287" t="s">
        <v>0</v>
      </c>
      <c r="B1134" s="287" t="s">
        <v>25</v>
      </c>
      <c r="C1134" s="289" t="s">
        <v>158</v>
      </c>
      <c r="D1134" s="290"/>
      <c r="E1134" s="289" t="s">
        <v>10</v>
      </c>
      <c r="F1134" s="291"/>
      <c r="G1134" s="290"/>
    </row>
    <row r="1135" spans="1:7" ht="75">
      <c r="A1135" s="288"/>
      <c r="B1135" s="288"/>
      <c r="C1135" s="49" t="s">
        <v>161</v>
      </c>
      <c r="D1135" s="49" t="s">
        <v>35</v>
      </c>
      <c r="E1135" s="62" t="s">
        <v>8</v>
      </c>
      <c r="F1135" s="110" t="s">
        <v>7</v>
      </c>
      <c r="G1135" s="110" t="s">
        <v>24</v>
      </c>
    </row>
    <row r="1136" spans="1:7" ht="60">
      <c r="A1136" s="62" t="s">
        <v>14</v>
      </c>
      <c r="B1136" s="177">
        <f>D1136*C1136</f>
        <v>569.48</v>
      </c>
      <c r="C1136" s="267">
        <v>619</v>
      </c>
      <c r="D1136" s="179">
        <v>0.92</v>
      </c>
      <c r="E1136" s="62" t="s">
        <v>13</v>
      </c>
      <c r="F1136" s="199">
        <v>653</v>
      </c>
      <c r="G1136" s="180">
        <f aca="true" t="shared" si="135" ref="G1136:G1142">B1136/F1136</f>
        <v>0.8720980091883614</v>
      </c>
    </row>
    <row r="1137" spans="1:7" ht="15.75">
      <c r="A1137" s="121" t="s">
        <v>15</v>
      </c>
      <c r="B1137" s="177">
        <f aca="true" t="shared" si="136" ref="B1137:B1142">D1137*C1137</f>
        <v>241.41</v>
      </c>
      <c r="C1137" s="267">
        <v>619</v>
      </c>
      <c r="D1137" s="181">
        <v>0.39</v>
      </c>
      <c r="E1137" s="84" t="s">
        <v>11</v>
      </c>
      <c r="F1137" s="84">
        <v>1</v>
      </c>
      <c r="G1137" s="182">
        <f t="shared" si="135"/>
        <v>241.41</v>
      </c>
    </row>
    <row r="1138" spans="1:7" ht="30">
      <c r="A1138" s="8" t="s">
        <v>16</v>
      </c>
      <c r="B1138" s="177">
        <f t="shared" si="136"/>
        <v>68.09</v>
      </c>
      <c r="C1138" s="267">
        <v>619</v>
      </c>
      <c r="D1138" s="183">
        <v>0.11</v>
      </c>
      <c r="E1138" s="62" t="s">
        <v>3</v>
      </c>
      <c r="F1138" s="62">
        <v>115</v>
      </c>
      <c r="G1138" s="184">
        <f t="shared" si="135"/>
        <v>0.5920869565217391</v>
      </c>
    </row>
    <row r="1139" spans="1:7" ht="60">
      <c r="A1139" s="8" t="s">
        <v>17</v>
      </c>
      <c r="B1139" s="177">
        <f t="shared" si="136"/>
        <v>519.96</v>
      </c>
      <c r="C1139" s="267">
        <v>619</v>
      </c>
      <c r="D1139" s="183">
        <v>0.84</v>
      </c>
      <c r="E1139" s="62" t="s">
        <v>13</v>
      </c>
      <c r="F1139" s="62">
        <v>653</v>
      </c>
      <c r="G1139" s="184">
        <f t="shared" si="135"/>
        <v>0.7962633996937214</v>
      </c>
    </row>
    <row r="1140" spans="1:7" ht="30">
      <c r="A1140" s="121" t="s">
        <v>18</v>
      </c>
      <c r="B1140" s="177">
        <f t="shared" si="136"/>
        <v>1405.13</v>
      </c>
      <c r="C1140" s="267">
        <v>619</v>
      </c>
      <c r="D1140" s="181">
        <v>2.27</v>
      </c>
      <c r="E1140" s="84" t="s">
        <v>4</v>
      </c>
      <c r="F1140" s="223">
        <v>774</v>
      </c>
      <c r="G1140" s="185">
        <f t="shared" si="135"/>
        <v>1.8154134366925065</v>
      </c>
    </row>
    <row r="1141" spans="1:7" ht="15.75">
      <c r="A1141" s="128" t="s">
        <v>19</v>
      </c>
      <c r="B1141" s="177">
        <f t="shared" si="136"/>
        <v>321.88</v>
      </c>
      <c r="C1141" s="267">
        <v>619</v>
      </c>
      <c r="D1141" s="183">
        <v>0.52</v>
      </c>
      <c r="E1141" s="62" t="s">
        <v>5</v>
      </c>
      <c r="F1141" s="62">
        <v>20</v>
      </c>
      <c r="G1141" s="184">
        <f t="shared" si="135"/>
        <v>16.094</v>
      </c>
    </row>
    <row r="1142" spans="1:7" ht="15.75">
      <c r="A1142" s="8" t="s">
        <v>20</v>
      </c>
      <c r="B1142" s="177">
        <f t="shared" si="136"/>
        <v>123.80000000000001</v>
      </c>
      <c r="C1142" s="267">
        <v>619</v>
      </c>
      <c r="D1142" s="183">
        <v>0.2</v>
      </c>
      <c r="E1142" s="62" t="s">
        <v>5</v>
      </c>
      <c r="F1142" s="62">
        <v>20</v>
      </c>
      <c r="G1142" s="184">
        <f t="shared" si="135"/>
        <v>6.19</v>
      </c>
    </row>
    <row r="1143" spans="1:7" ht="16.5" thickBot="1">
      <c r="A1143" s="205" t="s">
        <v>37</v>
      </c>
      <c r="B1143" s="206">
        <f>SUM(B1136:B1142)</f>
        <v>3249.7500000000005</v>
      </c>
      <c r="C1143" s="207"/>
      <c r="D1143" s="208">
        <f>SUM(D1136:D1142)</f>
        <v>5.250000000000001</v>
      </c>
      <c r="E1143" s="202"/>
      <c r="F1143" s="259"/>
      <c r="G1143" s="209"/>
    </row>
    <row r="1144" spans="1:7" ht="15.75">
      <c r="A1144" s="191" t="s">
        <v>39</v>
      </c>
      <c r="B1144" s="192">
        <f>C1144*D1144</f>
        <v>798.51</v>
      </c>
      <c r="C1144" s="267">
        <v>619</v>
      </c>
      <c r="D1144" s="193">
        <v>1.29</v>
      </c>
      <c r="E1144" s="191" t="s">
        <v>5</v>
      </c>
      <c r="F1144" s="191">
        <v>20</v>
      </c>
      <c r="G1144" s="194">
        <f>B1144/F1144</f>
        <v>39.9255</v>
      </c>
    </row>
    <row r="1145" spans="1:7" ht="15.75">
      <c r="A1145" s="195" t="s">
        <v>38</v>
      </c>
      <c r="B1145" s="196">
        <f>C1145*D1145</f>
        <v>40.235</v>
      </c>
      <c r="C1145" s="267">
        <v>619</v>
      </c>
      <c r="D1145" s="197">
        <v>0.065</v>
      </c>
      <c r="E1145" s="62" t="s">
        <v>41</v>
      </c>
      <c r="F1145" s="265">
        <v>61.5</v>
      </c>
      <c r="G1145" s="198">
        <f>B1145/F1145</f>
        <v>0.6542276422764227</v>
      </c>
    </row>
    <row r="1146" spans="1:7" ht="15.75">
      <c r="A1146" s="188" t="s">
        <v>40</v>
      </c>
      <c r="B1146" s="177">
        <f>SUM(B1126:B1145)</f>
        <v>278467.805</v>
      </c>
      <c r="C1146" s="199"/>
      <c r="D1146" s="200">
        <f>SUM(D1143:D1145)</f>
        <v>6.605000000000001</v>
      </c>
      <c r="E1146" s="136"/>
      <c r="F1146" s="136"/>
      <c r="G1146" s="188"/>
    </row>
    <row r="1147" spans="1:7" ht="15.75">
      <c r="A1147" s="98"/>
      <c r="B1147" s="98"/>
      <c r="C1147" s="98"/>
      <c r="D1147" s="98"/>
      <c r="E1147" s="98"/>
      <c r="F1147" s="98"/>
      <c r="G1147" s="98"/>
    </row>
    <row r="1148" spans="1:7" ht="15.75">
      <c r="A1148" s="117" t="s">
        <v>9</v>
      </c>
      <c r="B1148" s="117"/>
      <c r="C1148" s="117"/>
      <c r="D1148" s="117"/>
      <c r="E1148" s="117"/>
      <c r="F1148" s="117"/>
      <c r="G1148" s="117"/>
    </row>
    <row r="1149" spans="1:7" ht="15.75">
      <c r="A1149" s="117" t="s">
        <v>113</v>
      </c>
      <c r="B1149" s="117"/>
      <c r="C1149" s="117"/>
      <c r="D1149" s="117"/>
      <c r="E1149" s="117"/>
      <c r="F1149" s="117"/>
      <c r="G1149" s="117"/>
    </row>
    <row r="1150" spans="1:7" ht="51" customHeight="1">
      <c r="A1150" s="287" t="s">
        <v>0</v>
      </c>
      <c r="B1150" s="287" t="s">
        <v>25</v>
      </c>
      <c r="C1150" s="289" t="s">
        <v>158</v>
      </c>
      <c r="D1150" s="290"/>
      <c r="E1150" s="289" t="s">
        <v>10</v>
      </c>
      <c r="F1150" s="291"/>
      <c r="G1150" s="290"/>
    </row>
    <row r="1151" spans="1:7" ht="75">
      <c r="A1151" s="288"/>
      <c r="B1151" s="288"/>
      <c r="C1151" s="49" t="s">
        <v>161</v>
      </c>
      <c r="D1151" s="49" t="s">
        <v>35</v>
      </c>
      <c r="E1151" s="62" t="s">
        <v>8</v>
      </c>
      <c r="F1151" s="110" t="s">
        <v>7</v>
      </c>
      <c r="G1151" s="110" t="s">
        <v>24</v>
      </c>
    </row>
    <row r="1152" spans="1:7" ht="60">
      <c r="A1152" s="62" t="s">
        <v>14</v>
      </c>
      <c r="B1152" s="177">
        <f>D1152*C1152</f>
        <v>517.14</v>
      </c>
      <c r="C1152" s="267">
        <v>507</v>
      </c>
      <c r="D1152" s="179">
        <v>1.02</v>
      </c>
      <c r="E1152" s="62" t="s">
        <v>13</v>
      </c>
      <c r="F1152" s="199">
        <v>450</v>
      </c>
      <c r="G1152" s="180">
        <f aca="true" t="shared" si="137" ref="G1152:G1158">B1152/F1152</f>
        <v>1.1492</v>
      </c>
    </row>
    <row r="1153" spans="1:7" ht="15.75">
      <c r="A1153" s="121" t="s">
        <v>15</v>
      </c>
      <c r="B1153" s="177">
        <f aca="true" t="shared" si="138" ref="B1153:B1158">D1153*C1153</f>
        <v>218.01</v>
      </c>
      <c r="C1153" s="267">
        <v>507</v>
      </c>
      <c r="D1153" s="181">
        <v>0.43</v>
      </c>
      <c r="E1153" s="84" t="s">
        <v>11</v>
      </c>
      <c r="F1153" s="84">
        <v>1</v>
      </c>
      <c r="G1153" s="182">
        <f t="shared" si="137"/>
        <v>218.01</v>
      </c>
    </row>
    <row r="1154" spans="1:7" ht="30">
      <c r="A1154" s="8" t="s">
        <v>16</v>
      </c>
      <c r="B1154" s="177">
        <f t="shared" si="138"/>
        <v>60.839999999999996</v>
      </c>
      <c r="C1154" s="267">
        <v>507</v>
      </c>
      <c r="D1154" s="183">
        <v>0.12</v>
      </c>
      <c r="E1154" s="62" t="s">
        <v>3</v>
      </c>
      <c r="F1154" s="62">
        <v>64</v>
      </c>
      <c r="G1154" s="184">
        <f t="shared" si="137"/>
        <v>0.9506249999999999</v>
      </c>
    </row>
    <row r="1155" spans="1:7" ht="60">
      <c r="A1155" s="8" t="s">
        <v>17</v>
      </c>
      <c r="B1155" s="177">
        <f t="shared" si="138"/>
        <v>471.51000000000005</v>
      </c>
      <c r="C1155" s="267">
        <v>507</v>
      </c>
      <c r="D1155" s="183">
        <v>0.93</v>
      </c>
      <c r="E1155" s="62" t="s">
        <v>13</v>
      </c>
      <c r="F1155" s="62">
        <v>450</v>
      </c>
      <c r="G1155" s="184">
        <f t="shared" si="137"/>
        <v>1.0478</v>
      </c>
    </row>
    <row r="1156" spans="1:7" ht="30">
      <c r="A1156" s="121" t="s">
        <v>18</v>
      </c>
      <c r="B1156" s="177">
        <f t="shared" si="138"/>
        <v>1272.57</v>
      </c>
      <c r="C1156" s="267">
        <v>507</v>
      </c>
      <c r="D1156" s="181">
        <v>2.51</v>
      </c>
      <c r="E1156" s="84" t="s">
        <v>4</v>
      </c>
      <c r="F1156" s="223">
        <v>667.5</v>
      </c>
      <c r="G1156" s="185">
        <f t="shared" si="137"/>
        <v>1.9064719101123595</v>
      </c>
    </row>
    <row r="1157" spans="1:7" ht="15.75">
      <c r="A1157" s="128" t="s">
        <v>19</v>
      </c>
      <c r="B1157" s="177">
        <f t="shared" si="138"/>
        <v>288.98999999999995</v>
      </c>
      <c r="C1157" s="267">
        <v>507</v>
      </c>
      <c r="D1157" s="183">
        <v>0.57</v>
      </c>
      <c r="E1157" s="62" t="s">
        <v>5</v>
      </c>
      <c r="F1157" s="62">
        <v>14</v>
      </c>
      <c r="G1157" s="184">
        <f t="shared" si="137"/>
        <v>20.642142857142854</v>
      </c>
    </row>
    <row r="1158" spans="1:7" ht="15.75">
      <c r="A1158" s="8" t="s">
        <v>20</v>
      </c>
      <c r="B1158" s="177">
        <f t="shared" si="138"/>
        <v>111.54</v>
      </c>
      <c r="C1158" s="267">
        <v>507</v>
      </c>
      <c r="D1158" s="183">
        <v>0.22</v>
      </c>
      <c r="E1158" s="62" t="s">
        <v>5</v>
      </c>
      <c r="F1158" s="62">
        <v>14</v>
      </c>
      <c r="G1158" s="184">
        <f t="shared" si="137"/>
        <v>7.967142857142858</v>
      </c>
    </row>
    <row r="1159" spans="1:7" ht="16.5" thickBot="1">
      <c r="A1159" s="205" t="s">
        <v>37</v>
      </c>
      <c r="B1159" s="206">
        <f>SUM(B1152:B1158)</f>
        <v>2940.5999999999995</v>
      </c>
      <c r="C1159" s="207"/>
      <c r="D1159" s="208">
        <f>SUM(D1152:D1158)</f>
        <v>5.8</v>
      </c>
      <c r="E1159" s="202"/>
      <c r="F1159" s="259"/>
      <c r="G1159" s="209"/>
    </row>
    <row r="1160" spans="1:7" ht="15.75">
      <c r="A1160" s="191" t="s">
        <v>39</v>
      </c>
      <c r="B1160" s="192">
        <f>C1160*D1160</f>
        <v>654.03</v>
      </c>
      <c r="C1160" s="267">
        <v>507</v>
      </c>
      <c r="D1160" s="193">
        <v>1.29</v>
      </c>
      <c r="E1160" s="191" t="s">
        <v>5</v>
      </c>
      <c r="F1160" s="191">
        <v>14</v>
      </c>
      <c r="G1160" s="194">
        <f>B1160/F1160</f>
        <v>46.71642857142857</v>
      </c>
    </row>
    <row r="1161" spans="1:7" ht="15.75">
      <c r="A1161" s="195" t="s">
        <v>38</v>
      </c>
      <c r="B1161" s="196">
        <f>C1161*D1161</f>
        <v>32.955</v>
      </c>
      <c r="C1161" s="267">
        <v>507</v>
      </c>
      <c r="D1161" s="197">
        <v>0.065</v>
      </c>
      <c r="E1161" s="62" t="s">
        <v>41</v>
      </c>
      <c r="F1161" s="265">
        <v>40</v>
      </c>
      <c r="G1161" s="198">
        <f>B1161/F1161</f>
        <v>0.8238749999999999</v>
      </c>
    </row>
    <row r="1162" spans="1:7" ht="15.75">
      <c r="A1162" s="188" t="s">
        <v>40</v>
      </c>
      <c r="B1162" s="177">
        <f>SUM(B1142:B1161)</f>
        <v>289248.28500000003</v>
      </c>
      <c r="C1162" s="199"/>
      <c r="D1162" s="200">
        <f>SUM(D1159:D1161)</f>
        <v>7.155</v>
      </c>
      <c r="E1162" s="136"/>
      <c r="F1162" s="136"/>
      <c r="G1162" s="188"/>
    </row>
    <row r="1163" spans="1:7" ht="15.75">
      <c r="A1163" s="98"/>
      <c r="B1163" s="98"/>
      <c r="C1163" s="98"/>
      <c r="D1163" s="98"/>
      <c r="E1163" s="98"/>
      <c r="F1163" s="98"/>
      <c r="G1163" s="98"/>
    </row>
    <row r="1164" spans="1:7" ht="15.75">
      <c r="A1164" s="281" t="s">
        <v>9</v>
      </c>
      <c r="B1164" s="281"/>
      <c r="C1164" s="281"/>
      <c r="D1164" s="281"/>
      <c r="E1164" s="281"/>
      <c r="F1164" s="281"/>
      <c r="G1164" s="281"/>
    </row>
    <row r="1165" spans="1:7" ht="15.75">
      <c r="A1165" s="281" t="s">
        <v>114</v>
      </c>
      <c r="B1165" s="281"/>
      <c r="C1165" s="281"/>
      <c r="D1165" s="281"/>
      <c r="E1165" s="281"/>
      <c r="F1165" s="281"/>
      <c r="G1165" s="281"/>
    </row>
    <row r="1166" spans="1:7" ht="47.25" customHeight="1">
      <c r="A1166" s="287" t="s">
        <v>0</v>
      </c>
      <c r="B1166" s="287" t="s">
        <v>25</v>
      </c>
      <c r="C1166" s="289" t="s">
        <v>158</v>
      </c>
      <c r="D1166" s="290"/>
      <c r="E1166" s="289" t="s">
        <v>10</v>
      </c>
      <c r="F1166" s="291"/>
      <c r="G1166" s="290"/>
    </row>
    <row r="1167" spans="1:7" ht="75">
      <c r="A1167" s="288"/>
      <c r="B1167" s="288"/>
      <c r="C1167" s="49" t="s">
        <v>161</v>
      </c>
      <c r="D1167" s="49" t="s">
        <v>162</v>
      </c>
      <c r="E1167" s="62" t="s">
        <v>8</v>
      </c>
      <c r="F1167" s="110" t="s">
        <v>7</v>
      </c>
      <c r="G1167" s="110" t="s">
        <v>24</v>
      </c>
    </row>
    <row r="1168" spans="1:7" ht="60">
      <c r="A1168" s="62" t="s">
        <v>14</v>
      </c>
      <c r="B1168" s="177">
        <f>D1168*C1168</f>
        <v>1353.54</v>
      </c>
      <c r="C1168" s="267">
        <v>1327</v>
      </c>
      <c r="D1168" s="179">
        <v>1.02</v>
      </c>
      <c r="E1168" s="62" t="s">
        <v>13</v>
      </c>
      <c r="F1168" s="199">
        <v>893</v>
      </c>
      <c r="G1168" s="180">
        <f aca="true" t="shared" si="139" ref="G1168:G1174">B1168/F1168</f>
        <v>1.5157222844344904</v>
      </c>
    </row>
    <row r="1169" spans="1:7" ht="15.75">
      <c r="A1169" s="121" t="s">
        <v>15</v>
      </c>
      <c r="B1169" s="177">
        <f aca="true" t="shared" si="140" ref="B1169:B1174">D1169*C1169</f>
        <v>570.61</v>
      </c>
      <c r="C1169" s="267">
        <v>1327</v>
      </c>
      <c r="D1169" s="181">
        <v>0.43</v>
      </c>
      <c r="E1169" s="84" t="s">
        <v>11</v>
      </c>
      <c r="F1169" s="84">
        <v>1</v>
      </c>
      <c r="G1169" s="182">
        <f t="shared" si="139"/>
        <v>570.61</v>
      </c>
    </row>
    <row r="1170" spans="1:7" ht="30">
      <c r="A1170" s="8" t="s">
        <v>16</v>
      </c>
      <c r="B1170" s="177">
        <f t="shared" si="140"/>
        <v>159.23999999999998</v>
      </c>
      <c r="C1170" s="267">
        <v>1327</v>
      </c>
      <c r="D1170" s="183">
        <v>0.12</v>
      </c>
      <c r="E1170" s="62" t="s">
        <v>3</v>
      </c>
      <c r="F1170" s="62">
        <v>170</v>
      </c>
      <c r="G1170" s="184">
        <f t="shared" si="139"/>
        <v>0.936705882352941</v>
      </c>
    </row>
    <row r="1171" spans="1:7" ht="60">
      <c r="A1171" s="8" t="s">
        <v>17</v>
      </c>
      <c r="B1171" s="177">
        <f t="shared" si="140"/>
        <v>1234.1100000000001</v>
      </c>
      <c r="C1171" s="267">
        <v>1327</v>
      </c>
      <c r="D1171" s="183">
        <v>0.93</v>
      </c>
      <c r="E1171" s="62" t="s">
        <v>13</v>
      </c>
      <c r="F1171" s="62">
        <v>893</v>
      </c>
      <c r="G1171" s="184">
        <f t="shared" si="139"/>
        <v>1.3819820828667415</v>
      </c>
    </row>
    <row r="1172" spans="1:7" ht="30">
      <c r="A1172" s="121" t="s">
        <v>18</v>
      </c>
      <c r="B1172" s="177">
        <f t="shared" si="140"/>
        <v>3330.7699999999995</v>
      </c>
      <c r="C1172" s="267">
        <v>1327</v>
      </c>
      <c r="D1172" s="181">
        <v>2.51</v>
      </c>
      <c r="E1172" s="84" t="s">
        <v>4</v>
      </c>
      <c r="F1172" s="223">
        <v>2209.6</v>
      </c>
      <c r="G1172" s="185">
        <f t="shared" si="139"/>
        <v>1.507408580738595</v>
      </c>
    </row>
    <row r="1173" spans="1:7" ht="15.75">
      <c r="A1173" s="128" t="s">
        <v>19</v>
      </c>
      <c r="B1173" s="177">
        <f t="shared" si="140"/>
        <v>756.39</v>
      </c>
      <c r="C1173" s="267">
        <v>1327</v>
      </c>
      <c r="D1173" s="183">
        <v>0.57</v>
      </c>
      <c r="E1173" s="62" t="s">
        <v>5</v>
      </c>
      <c r="F1173" s="62">
        <v>55</v>
      </c>
      <c r="G1173" s="184">
        <f t="shared" si="139"/>
        <v>13.752545454545455</v>
      </c>
    </row>
    <row r="1174" spans="1:7" ht="15.75">
      <c r="A1174" s="8" t="s">
        <v>20</v>
      </c>
      <c r="B1174" s="177">
        <f t="shared" si="140"/>
        <v>291.94</v>
      </c>
      <c r="C1174" s="267">
        <v>1327</v>
      </c>
      <c r="D1174" s="183">
        <v>0.22</v>
      </c>
      <c r="E1174" s="62" t="s">
        <v>5</v>
      </c>
      <c r="F1174" s="62">
        <v>55</v>
      </c>
      <c r="G1174" s="184">
        <f t="shared" si="139"/>
        <v>5.308</v>
      </c>
    </row>
    <row r="1175" spans="1:7" ht="16.5" thickBot="1">
      <c r="A1175" s="205" t="s">
        <v>37</v>
      </c>
      <c r="B1175" s="206">
        <f>SUM(B1168:B1174)</f>
        <v>7696.599999999999</v>
      </c>
      <c r="C1175" s="207"/>
      <c r="D1175" s="208">
        <f>SUM(D1168:D1174)</f>
        <v>5.8</v>
      </c>
      <c r="E1175" s="202"/>
      <c r="F1175" s="259"/>
      <c r="G1175" s="209"/>
    </row>
    <row r="1176" spans="1:7" ht="15.75">
      <c r="A1176" s="191" t="s">
        <v>39</v>
      </c>
      <c r="B1176" s="192">
        <f>C1176*D1176</f>
        <v>1711.8300000000002</v>
      </c>
      <c r="C1176" s="267">
        <v>1327</v>
      </c>
      <c r="D1176" s="193">
        <v>1.29</v>
      </c>
      <c r="E1176" s="191" t="s">
        <v>5</v>
      </c>
      <c r="F1176" s="191">
        <v>55</v>
      </c>
      <c r="G1176" s="194">
        <f>B1176/F1176</f>
        <v>31.12418181818182</v>
      </c>
    </row>
    <row r="1177" spans="1:7" ht="15.75">
      <c r="A1177" s="195" t="s">
        <v>38</v>
      </c>
      <c r="B1177" s="196">
        <f>C1177*D1177</f>
        <v>86.25500000000001</v>
      </c>
      <c r="C1177" s="267">
        <v>1327</v>
      </c>
      <c r="D1177" s="197">
        <v>0.065</v>
      </c>
      <c r="E1177" s="62" t="s">
        <v>41</v>
      </c>
      <c r="F1177" s="265">
        <v>92.34</v>
      </c>
      <c r="G1177" s="198">
        <f>B1177/F1177</f>
        <v>0.9341022308858566</v>
      </c>
    </row>
    <row r="1178" spans="1:7" ht="15.75">
      <c r="A1178" s="188" t="s">
        <v>40</v>
      </c>
      <c r="B1178" s="177">
        <f>SUM(B1158:B1177)</f>
        <v>310178.695</v>
      </c>
      <c r="C1178" s="199"/>
      <c r="D1178" s="200">
        <f>SUM(D1175:D1177)</f>
        <v>7.155</v>
      </c>
      <c r="E1178" s="136"/>
      <c r="F1178" s="136"/>
      <c r="G1178" s="188"/>
    </row>
    <row r="1179" spans="1:7" ht="15.75">
      <c r="A1179" s="98"/>
      <c r="B1179" s="98"/>
      <c r="C1179" s="98"/>
      <c r="D1179" s="98"/>
      <c r="E1179" s="98"/>
      <c r="F1179" s="98"/>
      <c r="G1179" s="98"/>
    </row>
    <row r="1180" spans="1:7" ht="15.75">
      <c r="A1180" s="281" t="s">
        <v>9</v>
      </c>
      <c r="B1180" s="281"/>
      <c r="C1180" s="281"/>
      <c r="D1180" s="281"/>
      <c r="E1180" s="281"/>
      <c r="F1180" s="281"/>
      <c r="G1180" s="281"/>
    </row>
    <row r="1181" spans="1:7" ht="15.75">
      <c r="A1181" s="281" t="s">
        <v>115</v>
      </c>
      <c r="B1181" s="281"/>
      <c r="C1181" s="281"/>
      <c r="D1181" s="281"/>
      <c r="E1181" s="281"/>
      <c r="F1181" s="281"/>
      <c r="G1181" s="281"/>
    </row>
    <row r="1182" spans="1:7" ht="47.25" customHeight="1">
      <c r="A1182" s="287" t="s">
        <v>0</v>
      </c>
      <c r="B1182" s="287" t="s">
        <v>25</v>
      </c>
      <c r="C1182" s="289" t="s">
        <v>163</v>
      </c>
      <c r="D1182" s="290"/>
      <c r="E1182" s="289" t="s">
        <v>10</v>
      </c>
      <c r="F1182" s="291"/>
      <c r="G1182" s="290"/>
    </row>
    <row r="1183" spans="1:7" ht="75">
      <c r="A1183" s="288"/>
      <c r="B1183" s="288"/>
      <c r="C1183" s="49" t="s">
        <v>160</v>
      </c>
      <c r="D1183" s="49" t="s">
        <v>162</v>
      </c>
      <c r="E1183" s="62" t="s">
        <v>8</v>
      </c>
      <c r="F1183" s="110" t="s">
        <v>7</v>
      </c>
      <c r="G1183" s="110" t="s">
        <v>24</v>
      </c>
    </row>
    <row r="1184" spans="1:7" ht="60">
      <c r="A1184" s="62" t="s">
        <v>14</v>
      </c>
      <c r="B1184" s="177">
        <f>D1184*C1184</f>
        <v>647.7</v>
      </c>
      <c r="C1184" s="267">
        <v>635</v>
      </c>
      <c r="D1184" s="179">
        <v>1.02</v>
      </c>
      <c r="E1184" s="62" t="s">
        <v>13</v>
      </c>
      <c r="F1184" s="199">
        <v>653</v>
      </c>
      <c r="G1184" s="180">
        <f aca="true" t="shared" si="141" ref="G1184:G1191">B1184/F1184</f>
        <v>0.9918836140888209</v>
      </c>
    </row>
    <row r="1185" spans="1:7" ht="15.75">
      <c r="A1185" s="121" t="s">
        <v>15</v>
      </c>
      <c r="B1185" s="177">
        <f aca="true" t="shared" si="142" ref="B1185:B1191">D1185*C1185</f>
        <v>273.05</v>
      </c>
      <c r="C1185" s="267">
        <v>635</v>
      </c>
      <c r="D1185" s="181">
        <v>0.43</v>
      </c>
      <c r="E1185" s="84" t="s">
        <v>11</v>
      </c>
      <c r="F1185" s="84">
        <v>1</v>
      </c>
      <c r="G1185" s="182">
        <f t="shared" si="141"/>
        <v>273.05</v>
      </c>
    </row>
    <row r="1186" spans="1:7" ht="30">
      <c r="A1186" s="8" t="s">
        <v>16</v>
      </c>
      <c r="B1186" s="177">
        <f t="shared" si="142"/>
        <v>76.2</v>
      </c>
      <c r="C1186" s="267">
        <v>635</v>
      </c>
      <c r="D1186" s="183">
        <v>0.12</v>
      </c>
      <c r="E1186" s="62" t="s">
        <v>3</v>
      </c>
      <c r="F1186" s="62">
        <v>115</v>
      </c>
      <c r="G1186" s="184">
        <f t="shared" si="141"/>
        <v>0.662608695652174</v>
      </c>
    </row>
    <row r="1187" spans="1:7" ht="60">
      <c r="A1187" s="8" t="s">
        <v>17</v>
      </c>
      <c r="B1187" s="177">
        <f t="shared" si="142"/>
        <v>590.5500000000001</v>
      </c>
      <c r="C1187" s="267">
        <v>635</v>
      </c>
      <c r="D1187" s="183">
        <v>0.93</v>
      </c>
      <c r="E1187" s="62" t="s">
        <v>13</v>
      </c>
      <c r="F1187" s="62">
        <v>653</v>
      </c>
      <c r="G1187" s="184">
        <f t="shared" si="141"/>
        <v>0.9043644716692191</v>
      </c>
    </row>
    <row r="1188" spans="1:7" ht="30">
      <c r="A1188" s="121" t="s">
        <v>18</v>
      </c>
      <c r="B1188" s="177">
        <f t="shared" si="142"/>
        <v>1593.85</v>
      </c>
      <c r="C1188" s="267">
        <v>635</v>
      </c>
      <c r="D1188" s="181">
        <v>2.51</v>
      </c>
      <c r="E1188" s="84" t="s">
        <v>4</v>
      </c>
      <c r="F1188" s="223">
        <v>922</v>
      </c>
      <c r="G1188" s="185">
        <f t="shared" si="141"/>
        <v>1.7286876355748373</v>
      </c>
    </row>
    <row r="1189" spans="1:7" ht="15.75">
      <c r="A1189" s="128" t="s">
        <v>19</v>
      </c>
      <c r="B1189" s="177">
        <f t="shared" si="142"/>
        <v>361.95</v>
      </c>
      <c r="C1189" s="267">
        <v>635</v>
      </c>
      <c r="D1189" s="183">
        <v>0.57</v>
      </c>
      <c r="E1189" s="62" t="s">
        <v>5</v>
      </c>
      <c r="F1189" s="62">
        <v>29</v>
      </c>
      <c r="G1189" s="184">
        <f t="shared" si="141"/>
        <v>12.48103448275862</v>
      </c>
    </row>
    <row r="1190" spans="1:7" ht="15.75">
      <c r="A1190" s="8" t="s">
        <v>20</v>
      </c>
      <c r="B1190" s="177">
        <f t="shared" si="142"/>
        <v>139.7</v>
      </c>
      <c r="C1190" s="267">
        <v>635</v>
      </c>
      <c r="D1190" s="183">
        <v>0.22</v>
      </c>
      <c r="E1190" s="62" t="s">
        <v>5</v>
      </c>
      <c r="F1190" s="62">
        <v>29</v>
      </c>
      <c r="G1190" s="184">
        <f t="shared" si="141"/>
        <v>4.817241379310344</v>
      </c>
    </row>
    <row r="1191" spans="1:7" ht="30">
      <c r="A1191" s="129" t="s">
        <v>21</v>
      </c>
      <c r="B1191" s="177">
        <f t="shared" si="142"/>
        <v>349.25</v>
      </c>
      <c r="C1191" s="267">
        <v>635</v>
      </c>
      <c r="D1191" s="186">
        <v>0.55</v>
      </c>
      <c r="E1191" s="62" t="s">
        <v>23</v>
      </c>
      <c r="F1191" s="88">
        <v>97.5</v>
      </c>
      <c r="G1191" s="187">
        <f t="shared" si="141"/>
        <v>3.582051282051282</v>
      </c>
    </row>
    <row r="1192" spans="1:7" ht="16.5" thickBot="1">
      <c r="A1192" s="205" t="s">
        <v>37</v>
      </c>
      <c r="B1192" s="206">
        <f>SUM(B1184:B1191)</f>
        <v>4032.2499999999995</v>
      </c>
      <c r="C1192" s="207"/>
      <c r="D1192" s="208">
        <f>SUM(D1184:D1191)</f>
        <v>6.35</v>
      </c>
      <c r="E1192" s="202"/>
      <c r="F1192" s="259"/>
      <c r="G1192" s="209"/>
    </row>
    <row r="1193" spans="1:7" ht="15.75">
      <c r="A1193" s="191" t="s">
        <v>39</v>
      </c>
      <c r="B1193" s="192">
        <f>C1193*D1193</f>
        <v>819.15</v>
      </c>
      <c r="C1193" s="267">
        <v>635</v>
      </c>
      <c r="D1193" s="193">
        <v>1.29</v>
      </c>
      <c r="E1193" s="191" t="s">
        <v>5</v>
      </c>
      <c r="F1193" s="191">
        <v>29</v>
      </c>
      <c r="G1193" s="194">
        <f>B1193/F1193</f>
        <v>28.24655172413793</v>
      </c>
    </row>
    <row r="1194" spans="1:7" ht="15.75">
      <c r="A1194" s="195" t="s">
        <v>38</v>
      </c>
      <c r="B1194" s="196">
        <f>C1194*D1194</f>
        <v>41.275</v>
      </c>
      <c r="C1194" s="267">
        <v>635</v>
      </c>
      <c r="D1194" s="197">
        <v>0.065</v>
      </c>
      <c r="E1194" s="62" t="s">
        <v>41</v>
      </c>
      <c r="F1194" s="265">
        <v>61.56</v>
      </c>
      <c r="G1194" s="198">
        <f>B1194/F1194</f>
        <v>0.6704840805717999</v>
      </c>
    </row>
    <row r="1195" spans="1:7" ht="15.75">
      <c r="A1195" s="188" t="s">
        <v>40</v>
      </c>
      <c r="B1195" s="177">
        <f>SUM(B1175:B1194)</f>
        <v>328598.30500000005</v>
      </c>
      <c r="C1195" s="199"/>
      <c r="D1195" s="200">
        <f>SUM(D1192:D1194)</f>
        <v>7.705</v>
      </c>
      <c r="E1195" s="136"/>
      <c r="F1195" s="136"/>
      <c r="G1195" s="188"/>
    </row>
    <row r="1196" spans="1:7" ht="15.75">
      <c r="A1196" s="98"/>
      <c r="B1196" s="98"/>
      <c r="C1196" s="98"/>
      <c r="D1196" s="98"/>
      <c r="E1196" s="98"/>
      <c r="F1196" s="98"/>
      <c r="G1196" s="98"/>
    </row>
    <row r="1197" spans="1:7" ht="15.75">
      <c r="A1197" s="281" t="s">
        <v>9</v>
      </c>
      <c r="B1197" s="281"/>
      <c r="C1197" s="281"/>
      <c r="D1197" s="281"/>
      <c r="E1197" s="281"/>
      <c r="F1197" s="281"/>
      <c r="G1197" s="281"/>
    </row>
    <row r="1198" spans="1:7" ht="15.75">
      <c r="A1198" s="281" t="s">
        <v>116</v>
      </c>
      <c r="B1198" s="281"/>
      <c r="C1198" s="281"/>
      <c r="D1198" s="281"/>
      <c r="E1198" s="281"/>
      <c r="F1198" s="281"/>
      <c r="G1198" s="281"/>
    </row>
    <row r="1199" spans="1:7" ht="45.75" customHeight="1">
      <c r="A1199" s="287" t="s">
        <v>0</v>
      </c>
      <c r="B1199" s="287" t="s">
        <v>25</v>
      </c>
      <c r="C1199" s="289" t="s">
        <v>158</v>
      </c>
      <c r="D1199" s="290"/>
      <c r="E1199" s="289" t="s">
        <v>10</v>
      </c>
      <c r="F1199" s="291"/>
      <c r="G1199" s="290"/>
    </row>
    <row r="1200" spans="1:7" ht="75">
      <c r="A1200" s="288"/>
      <c r="B1200" s="288"/>
      <c r="C1200" s="49" t="s">
        <v>160</v>
      </c>
      <c r="D1200" s="49" t="s">
        <v>35</v>
      </c>
      <c r="E1200" s="62" t="s">
        <v>8</v>
      </c>
      <c r="F1200" s="110" t="s">
        <v>7</v>
      </c>
      <c r="G1200" s="110" t="s">
        <v>24</v>
      </c>
    </row>
    <row r="1201" spans="1:7" ht="60">
      <c r="A1201" s="62" t="s">
        <v>14</v>
      </c>
      <c r="B1201" s="177">
        <f>D1201*C1201</f>
        <v>1375.98</v>
      </c>
      <c r="C1201" s="267">
        <v>1349</v>
      </c>
      <c r="D1201" s="179">
        <v>1.02</v>
      </c>
      <c r="E1201" s="62" t="s">
        <v>13</v>
      </c>
      <c r="F1201" s="199">
        <v>893</v>
      </c>
      <c r="G1201" s="180">
        <f aca="true" t="shared" si="143" ref="G1201:G1207">B1201/F1201</f>
        <v>1.5408510638297872</v>
      </c>
    </row>
    <row r="1202" spans="1:7" ht="15.75">
      <c r="A1202" s="121" t="s">
        <v>15</v>
      </c>
      <c r="B1202" s="177">
        <f aca="true" t="shared" si="144" ref="B1202:B1207">D1202*C1202</f>
        <v>580.0699999999999</v>
      </c>
      <c r="C1202" s="267">
        <v>1349</v>
      </c>
      <c r="D1202" s="181">
        <v>0.43</v>
      </c>
      <c r="E1202" s="84" t="s">
        <v>11</v>
      </c>
      <c r="F1202" s="84">
        <v>1</v>
      </c>
      <c r="G1202" s="182">
        <f t="shared" si="143"/>
        <v>580.0699999999999</v>
      </c>
    </row>
    <row r="1203" spans="1:7" ht="30">
      <c r="A1203" s="8" t="s">
        <v>16</v>
      </c>
      <c r="B1203" s="177">
        <f t="shared" si="144"/>
        <v>161.88</v>
      </c>
      <c r="C1203" s="267">
        <v>1349</v>
      </c>
      <c r="D1203" s="183">
        <v>0.12</v>
      </c>
      <c r="E1203" s="62" t="s">
        <v>3</v>
      </c>
      <c r="F1203" s="62">
        <v>170</v>
      </c>
      <c r="G1203" s="184">
        <f t="shared" si="143"/>
        <v>0.9522352941176471</v>
      </c>
    </row>
    <row r="1204" spans="1:7" ht="60">
      <c r="A1204" s="8" t="s">
        <v>17</v>
      </c>
      <c r="B1204" s="177">
        <f t="shared" si="144"/>
        <v>1254.5700000000002</v>
      </c>
      <c r="C1204" s="267">
        <v>1349</v>
      </c>
      <c r="D1204" s="183">
        <v>0.93</v>
      </c>
      <c r="E1204" s="62" t="s">
        <v>13</v>
      </c>
      <c r="F1204" s="62">
        <v>893</v>
      </c>
      <c r="G1204" s="184">
        <f t="shared" si="143"/>
        <v>1.4048936170212767</v>
      </c>
    </row>
    <row r="1205" spans="1:7" ht="30">
      <c r="A1205" s="121" t="s">
        <v>18</v>
      </c>
      <c r="B1205" s="177">
        <f t="shared" si="144"/>
        <v>3385.99</v>
      </c>
      <c r="C1205" s="267">
        <v>1349</v>
      </c>
      <c r="D1205" s="181">
        <v>2.51</v>
      </c>
      <c r="E1205" s="84" t="s">
        <v>4</v>
      </c>
      <c r="F1205" s="223">
        <v>1760.6</v>
      </c>
      <c r="G1205" s="185">
        <f t="shared" si="143"/>
        <v>1.9232023173917983</v>
      </c>
    </row>
    <row r="1206" spans="1:7" ht="15.75">
      <c r="A1206" s="128" t="s">
        <v>19</v>
      </c>
      <c r="B1206" s="177">
        <f t="shared" si="144"/>
        <v>768.93</v>
      </c>
      <c r="C1206" s="267">
        <v>1349</v>
      </c>
      <c r="D1206" s="183">
        <v>0.57</v>
      </c>
      <c r="E1206" s="62" t="s">
        <v>5</v>
      </c>
      <c r="F1206" s="62">
        <v>43</v>
      </c>
      <c r="G1206" s="184">
        <f t="shared" si="143"/>
        <v>17.882093023255813</v>
      </c>
    </row>
    <row r="1207" spans="1:7" ht="15.75">
      <c r="A1207" s="8" t="s">
        <v>20</v>
      </c>
      <c r="B1207" s="177">
        <f t="shared" si="144"/>
        <v>296.78000000000003</v>
      </c>
      <c r="C1207" s="267">
        <v>1349</v>
      </c>
      <c r="D1207" s="183">
        <v>0.22</v>
      </c>
      <c r="E1207" s="62" t="s">
        <v>5</v>
      </c>
      <c r="F1207" s="62">
        <v>43</v>
      </c>
      <c r="G1207" s="184">
        <f t="shared" si="143"/>
        <v>6.90186046511628</v>
      </c>
    </row>
    <row r="1208" spans="1:7" ht="16.5" thickBot="1">
      <c r="A1208" s="205" t="s">
        <v>37</v>
      </c>
      <c r="B1208" s="206">
        <f>SUM(B1201:B1207)</f>
        <v>7824.2</v>
      </c>
      <c r="C1208" s="207"/>
      <c r="D1208" s="208">
        <f>SUM(D1201:D1207)</f>
        <v>5.8</v>
      </c>
      <c r="E1208" s="202"/>
      <c r="F1208" s="259"/>
      <c r="G1208" s="209"/>
    </row>
    <row r="1209" spans="1:7" ht="15.75">
      <c r="A1209" s="191" t="s">
        <v>39</v>
      </c>
      <c r="B1209" s="192">
        <f>C1209*D1209</f>
        <v>1740.21</v>
      </c>
      <c r="C1209" s="267">
        <v>1349</v>
      </c>
      <c r="D1209" s="193">
        <v>1.29</v>
      </c>
      <c r="E1209" s="191" t="s">
        <v>5</v>
      </c>
      <c r="F1209" s="191">
        <v>43</v>
      </c>
      <c r="G1209" s="194">
        <f>B1209/F1209</f>
        <v>40.47</v>
      </c>
    </row>
    <row r="1210" spans="1:7" ht="15.75">
      <c r="A1210" s="195" t="s">
        <v>38</v>
      </c>
      <c r="B1210" s="196">
        <f>C1210*D1210</f>
        <v>87.685</v>
      </c>
      <c r="C1210" s="267">
        <v>1349</v>
      </c>
      <c r="D1210" s="197">
        <v>0.065</v>
      </c>
      <c r="E1210" s="62" t="s">
        <v>41</v>
      </c>
      <c r="F1210" s="265">
        <v>92.34</v>
      </c>
      <c r="G1210" s="198">
        <f>B1210/F1210</f>
        <v>0.9495884773662552</v>
      </c>
    </row>
    <row r="1211" spans="1:7" ht="15.75">
      <c r="A1211" s="188" t="s">
        <v>40</v>
      </c>
      <c r="B1211" s="177">
        <f>SUM(B1191:B1210)</f>
        <v>351316.5250000001</v>
      </c>
      <c r="C1211" s="199"/>
      <c r="D1211" s="200">
        <f>SUM(D1208:D1210)</f>
        <v>7.155</v>
      </c>
      <c r="E1211" s="136"/>
      <c r="F1211" s="136"/>
      <c r="G1211" s="188"/>
    </row>
    <row r="1212" spans="1:7" ht="15.75">
      <c r="A1212" s="98"/>
      <c r="B1212" s="98"/>
      <c r="C1212" s="98"/>
      <c r="D1212" s="98"/>
      <c r="E1212" s="98"/>
      <c r="F1212" s="98"/>
      <c r="G1212" s="98"/>
    </row>
    <row r="1213" spans="1:7" ht="15.75">
      <c r="A1213" s="281" t="s">
        <v>9</v>
      </c>
      <c r="B1213" s="281"/>
      <c r="C1213" s="281"/>
      <c r="D1213" s="281"/>
      <c r="E1213" s="281"/>
      <c r="F1213" s="281"/>
      <c r="G1213" s="281"/>
    </row>
    <row r="1214" spans="1:7" ht="15.75">
      <c r="A1214" s="281" t="s">
        <v>117</v>
      </c>
      <c r="B1214" s="281"/>
      <c r="C1214" s="281"/>
      <c r="D1214" s="281"/>
      <c r="E1214" s="281"/>
      <c r="F1214" s="281"/>
      <c r="G1214" s="281"/>
    </row>
    <row r="1215" spans="1:7" ht="43.5" customHeight="1">
      <c r="A1215" s="287" t="s">
        <v>0</v>
      </c>
      <c r="B1215" s="287" t="s">
        <v>25</v>
      </c>
      <c r="C1215" s="289" t="s">
        <v>158</v>
      </c>
      <c r="D1215" s="290"/>
      <c r="E1215" s="289" t="s">
        <v>10</v>
      </c>
      <c r="F1215" s="291"/>
      <c r="G1215" s="290"/>
    </row>
    <row r="1216" spans="1:7" ht="75">
      <c r="A1216" s="288"/>
      <c r="B1216" s="288"/>
      <c r="C1216" s="49" t="s">
        <v>160</v>
      </c>
      <c r="D1216" s="49" t="s">
        <v>35</v>
      </c>
      <c r="E1216" s="62" t="s">
        <v>8</v>
      </c>
      <c r="F1216" s="110" t="s">
        <v>7</v>
      </c>
      <c r="G1216" s="110" t="s">
        <v>24</v>
      </c>
    </row>
    <row r="1217" spans="1:7" ht="60">
      <c r="A1217" s="62" t="s">
        <v>14</v>
      </c>
      <c r="B1217" s="177">
        <f>D1217*C1217</f>
        <v>2023.68</v>
      </c>
      <c r="C1217" s="267">
        <v>1984</v>
      </c>
      <c r="D1217" s="179">
        <v>1.02</v>
      </c>
      <c r="E1217" s="62" t="s">
        <v>13</v>
      </c>
      <c r="F1217" s="199">
        <v>2400</v>
      </c>
      <c r="G1217" s="180">
        <f aca="true" t="shared" si="145" ref="G1217:G1224">B1217/F1217</f>
        <v>0.8432000000000001</v>
      </c>
    </row>
    <row r="1218" spans="1:7" ht="15.75">
      <c r="A1218" s="121" t="s">
        <v>15</v>
      </c>
      <c r="B1218" s="177">
        <f aca="true" t="shared" si="146" ref="B1218:B1224">D1218*C1218</f>
        <v>853.12</v>
      </c>
      <c r="C1218" s="267">
        <v>1984</v>
      </c>
      <c r="D1218" s="181">
        <v>0.43</v>
      </c>
      <c r="E1218" s="84" t="s">
        <v>11</v>
      </c>
      <c r="F1218" s="84">
        <v>1</v>
      </c>
      <c r="G1218" s="182">
        <f t="shared" si="145"/>
        <v>853.12</v>
      </c>
    </row>
    <row r="1219" spans="1:7" ht="30">
      <c r="A1219" s="8" t="s">
        <v>16</v>
      </c>
      <c r="B1219" s="177">
        <f t="shared" si="146"/>
        <v>238.07999999999998</v>
      </c>
      <c r="C1219" s="267">
        <v>1984</v>
      </c>
      <c r="D1219" s="183">
        <v>0.12</v>
      </c>
      <c r="E1219" s="62" t="s">
        <v>3</v>
      </c>
      <c r="F1219" s="62">
        <v>980</v>
      </c>
      <c r="G1219" s="184">
        <f t="shared" si="145"/>
        <v>0.24293877551020407</v>
      </c>
    </row>
    <row r="1220" spans="1:7" ht="60">
      <c r="A1220" s="8" t="s">
        <v>17</v>
      </c>
      <c r="B1220" s="177">
        <f t="shared" si="146"/>
        <v>1845.1200000000001</v>
      </c>
      <c r="C1220" s="267">
        <v>1984</v>
      </c>
      <c r="D1220" s="183">
        <v>0.93</v>
      </c>
      <c r="E1220" s="62" t="s">
        <v>13</v>
      </c>
      <c r="F1220" s="62">
        <v>2400</v>
      </c>
      <c r="G1220" s="184">
        <f t="shared" si="145"/>
        <v>0.7688</v>
      </c>
    </row>
    <row r="1221" spans="1:7" ht="30">
      <c r="A1221" s="121" t="s">
        <v>18</v>
      </c>
      <c r="B1221" s="177">
        <f t="shared" si="146"/>
        <v>4979.839999999999</v>
      </c>
      <c r="C1221" s="267">
        <v>1984</v>
      </c>
      <c r="D1221" s="181">
        <v>2.51</v>
      </c>
      <c r="E1221" s="84" t="s">
        <v>4</v>
      </c>
      <c r="F1221" s="223">
        <v>1706</v>
      </c>
      <c r="G1221" s="185">
        <f t="shared" si="145"/>
        <v>2.9190152403282528</v>
      </c>
    </row>
    <row r="1222" spans="1:7" ht="15.75">
      <c r="A1222" s="128" t="s">
        <v>19</v>
      </c>
      <c r="B1222" s="177">
        <f t="shared" si="146"/>
        <v>1130.8799999999999</v>
      </c>
      <c r="C1222" s="267">
        <v>1984</v>
      </c>
      <c r="D1222" s="183">
        <v>0.57</v>
      </c>
      <c r="E1222" s="62" t="s">
        <v>5</v>
      </c>
      <c r="F1222" s="62">
        <v>82</v>
      </c>
      <c r="G1222" s="184">
        <f t="shared" si="145"/>
        <v>13.79121951219512</v>
      </c>
    </row>
    <row r="1223" spans="1:7" ht="15.75">
      <c r="A1223" s="8" t="s">
        <v>20</v>
      </c>
      <c r="B1223" s="177">
        <f t="shared" si="146"/>
        <v>436.48</v>
      </c>
      <c r="C1223" s="267">
        <v>1984</v>
      </c>
      <c r="D1223" s="183">
        <v>0.22</v>
      </c>
      <c r="E1223" s="62" t="s">
        <v>5</v>
      </c>
      <c r="F1223" s="62">
        <v>82</v>
      </c>
      <c r="G1223" s="184">
        <f t="shared" si="145"/>
        <v>5.322926829268293</v>
      </c>
    </row>
    <row r="1224" spans="1:7" ht="30">
      <c r="A1224" s="129" t="s">
        <v>21</v>
      </c>
      <c r="B1224" s="177">
        <f t="shared" si="146"/>
        <v>357.12</v>
      </c>
      <c r="C1224" s="267">
        <v>1984</v>
      </c>
      <c r="D1224" s="186">
        <v>0.18</v>
      </c>
      <c r="E1224" s="62" t="s">
        <v>32</v>
      </c>
      <c r="F1224" s="88">
        <v>432</v>
      </c>
      <c r="G1224" s="187">
        <f t="shared" si="145"/>
        <v>0.8266666666666667</v>
      </c>
    </row>
    <row r="1225" spans="1:7" ht="16.5" thickBot="1">
      <c r="A1225" s="205" t="s">
        <v>37</v>
      </c>
      <c r="B1225" s="206">
        <f>SUM(B1217:B1224)</f>
        <v>11864.32</v>
      </c>
      <c r="C1225" s="207"/>
      <c r="D1225" s="208">
        <f>SUM(D1217:D1224)</f>
        <v>5.9799999999999995</v>
      </c>
      <c r="E1225" s="202"/>
      <c r="F1225" s="259"/>
      <c r="G1225" s="209"/>
    </row>
    <row r="1226" spans="1:7" ht="15.75">
      <c r="A1226" s="191" t="s">
        <v>39</v>
      </c>
      <c r="B1226" s="192">
        <f>C1226*D1226</f>
        <v>2559.36</v>
      </c>
      <c r="C1226" s="267">
        <v>1984</v>
      </c>
      <c r="D1226" s="193">
        <v>1.29</v>
      </c>
      <c r="E1226" s="191" t="s">
        <v>5</v>
      </c>
      <c r="F1226" s="191">
        <v>82</v>
      </c>
      <c r="G1226" s="194">
        <f>B1226/F1226</f>
        <v>31.211707317073174</v>
      </c>
    </row>
    <row r="1227" spans="1:7" ht="15.75">
      <c r="A1227" s="195" t="s">
        <v>38</v>
      </c>
      <c r="B1227" s="196">
        <f>C1227*D1227</f>
        <v>128.96</v>
      </c>
      <c r="C1227" s="267">
        <v>1984</v>
      </c>
      <c r="D1227" s="197">
        <v>0.065</v>
      </c>
      <c r="E1227" s="62" t="s">
        <v>41</v>
      </c>
      <c r="F1227" s="265">
        <v>169.29</v>
      </c>
      <c r="G1227" s="198">
        <f>B1227/F1227</f>
        <v>0.7617697442258846</v>
      </c>
    </row>
    <row r="1228" spans="1:7" ht="15.75">
      <c r="A1228" s="188" t="s">
        <v>40</v>
      </c>
      <c r="B1228" s="177">
        <f>SUM(B1208:B1227)</f>
        <v>387385.5800000001</v>
      </c>
      <c r="C1228" s="199"/>
      <c r="D1228" s="200">
        <f>SUM(D1225:D1227)</f>
        <v>7.335</v>
      </c>
      <c r="E1228" s="136"/>
      <c r="F1228" s="136"/>
      <c r="G1228" s="188"/>
    </row>
    <row r="1229" spans="1:7" ht="15.75">
      <c r="A1229" s="98"/>
      <c r="B1229" s="98"/>
      <c r="C1229" s="98"/>
      <c r="D1229" s="98"/>
      <c r="E1229" s="98"/>
      <c r="F1229" s="98"/>
      <c r="G1229" s="98"/>
    </row>
    <row r="1230" spans="1:7" ht="15.75">
      <c r="A1230" s="281" t="s">
        <v>9</v>
      </c>
      <c r="B1230" s="281"/>
      <c r="C1230" s="281"/>
      <c r="D1230" s="281"/>
      <c r="E1230" s="281"/>
      <c r="F1230" s="281"/>
      <c r="G1230" s="281"/>
    </row>
    <row r="1231" spans="1:7" ht="16.5" customHeight="1">
      <c r="A1231" s="281" t="s">
        <v>118</v>
      </c>
      <c r="B1231" s="281"/>
      <c r="C1231" s="281"/>
      <c r="D1231" s="281"/>
      <c r="E1231" s="281"/>
      <c r="F1231" s="281"/>
      <c r="G1231" s="281"/>
    </row>
    <row r="1232" spans="1:7" ht="56.25" customHeight="1">
      <c r="A1232" s="297" t="s">
        <v>0</v>
      </c>
      <c r="B1232" s="297" t="s">
        <v>25</v>
      </c>
      <c r="C1232" s="241" t="s">
        <v>163</v>
      </c>
      <c r="D1232" s="242"/>
      <c r="E1232" s="241" t="s">
        <v>10</v>
      </c>
      <c r="F1232" s="243"/>
      <c r="G1232" s="242"/>
    </row>
    <row r="1233" spans="1:7" ht="75">
      <c r="A1233" s="269"/>
      <c r="B1233" s="269"/>
      <c r="C1233" s="225" t="s">
        <v>160</v>
      </c>
      <c r="D1233" s="225" t="s">
        <v>162</v>
      </c>
      <c r="E1233" s="50" t="s">
        <v>8</v>
      </c>
      <c r="F1233" s="111" t="s">
        <v>7</v>
      </c>
      <c r="G1233" s="111" t="s">
        <v>24</v>
      </c>
    </row>
    <row r="1234" spans="1:7" ht="60">
      <c r="A1234" s="50" t="s">
        <v>14</v>
      </c>
      <c r="B1234" s="226">
        <f>D1234*C1234</f>
        <v>2011.44</v>
      </c>
      <c r="C1234" s="268">
        <v>1972</v>
      </c>
      <c r="D1234" s="228">
        <v>1.02</v>
      </c>
      <c r="E1234" s="50" t="s">
        <v>13</v>
      </c>
      <c r="F1234" s="250">
        <v>2400</v>
      </c>
      <c r="G1234" s="229">
        <f aca="true" t="shared" si="147" ref="G1234:G1241">B1234/F1234</f>
        <v>0.8381000000000001</v>
      </c>
    </row>
    <row r="1235" spans="1:7" ht="15.75">
      <c r="A1235" s="230" t="s">
        <v>15</v>
      </c>
      <c r="B1235" s="226">
        <f aca="true" t="shared" si="148" ref="B1235:B1241">D1235*C1235</f>
        <v>847.96</v>
      </c>
      <c r="C1235" s="268">
        <v>1972</v>
      </c>
      <c r="D1235" s="231">
        <v>0.43</v>
      </c>
      <c r="E1235" s="63" t="s">
        <v>11</v>
      </c>
      <c r="F1235" s="63">
        <v>1</v>
      </c>
      <c r="G1235" s="232">
        <f t="shared" si="147"/>
        <v>847.96</v>
      </c>
    </row>
    <row r="1236" spans="1:7" ht="30">
      <c r="A1236" s="224" t="s">
        <v>16</v>
      </c>
      <c r="B1236" s="226">
        <f t="shared" si="148"/>
        <v>236.64</v>
      </c>
      <c r="C1236" s="268">
        <v>1972</v>
      </c>
      <c r="D1236" s="233">
        <v>0.12</v>
      </c>
      <c r="E1236" s="50" t="s">
        <v>3</v>
      </c>
      <c r="F1236" s="50">
        <v>1115</v>
      </c>
      <c r="G1236" s="234">
        <f t="shared" si="147"/>
        <v>0.21223318385650222</v>
      </c>
    </row>
    <row r="1237" spans="1:7" ht="60">
      <c r="A1237" s="224" t="s">
        <v>17</v>
      </c>
      <c r="B1237" s="226">
        <f t="shared" si="148"/>
        <v>1833.96</v>
      </c>
      <c r="C1237" s="268">
        <v>1972</v>
      </c>
      <c r="D1237" s="233">
        <v>0.93</v>
      </c>
      <c r="E1237" s="50" t="s">
        <v>13</v>
      </c>
      <c r="F1237" s="50">
        <v>2400</v>
      </c>
      <c r="G1237" s="234">
        <f t="shared" si="147"/>
        <v>0.76415</v>
      </c>
    </row>
    <row r="1238" spans="1:7" ht="30">
      <c r="A1238" s="230" t="s">
        <v>18</v>
      </c>
      <c r="B1238" s="226">
        <f t="shared" si="148"/>
        <v>4949.719999999999</v>
      </c>
      <c r="C1238" s="268">
        <v>1972</v>
      </c>
      <c r="D1238" s="231">
        <v>2.51</v>
      </c>
      <c r="E1238" s="63" t="s">
        <v>4</v>
      </c>
      <c r="F1238" s="235">
        <v>2176</v>
      </c>
      <c r="G1238" s="236">
        <f t="shared" si="147"/>
        <v>2.2746874999999998</v>
      </c>
    </row>
    <row r="1239" spans="1:7" ht="15.75">
      <c r="A1239" s="237" t="s">
        <v>19</v>
      </c>
      <c r="B1239" s="226">
        <f t="shared" si="148"/>
        <v>1124.04</v>
      </c>
      <c r="C1239" s="268">
        <v>1972</v>
      </c>
      <c r="D1239" s="233">
        <v>0.57</v>
      </c>
      <c r="E1239" s="50" t="s">
        <v>5</v>
      </c>
      <c r="F1239" s="50">
        <v>70</v>
      </c>
      <c r="G1239" s="234">
        <f t="shared" si="147"/>
        <v>16.057714285714287</v>
      </c>
    </row>
    <row r="1240" spans="1:7" ht="15.75">
      <c r="A1240" s="224" t="s">
        <v>20</v>
      </c>
      <c r="B1240" s="226">
        <f t="shared" si="148"/>
        <v>433.84</v>
      </c>
      <c r="C1240" s="268">
        <v>1972</v>
      </c>
      <c r="D1240" s="233">
        <v>0.22</v>
      </c>
      <c r="E1240" s="50" t="s">
        <v>5</v>
      </c>
      <c r="F1240" s="50">
        <v>70</v>
      </c>
      <c r="G1240" s="234">
        <f t="shared" si="147"/>
        <v>6.1977142857142855</v>
      </c>
    </row>
    <row r="1241" spans="1:7" ht="30">
      <c r="A1241" s="252" t="s">
        <v>21</v>
      </c>
      <c r="B1241" s="226">
        <f t="shared" si="148"/>
        <v>354.96</v>
      </c>
      <c r="C1241" s="268">
        <v>1972</v>
      </c>
      <c r="D1241" s="253">
        <v>0.18</v>
      </c>
      <c r="E1241" s="50" t="s">
        <v>32</v>
      </c>
      <c r="F1241" s="64">
        <v>432</v>
      </c>
      <c r="G1241" s="254">
        <f t="shared" si="147"/>
        <v>0.8216666666666667</v>
      </c>
    </row>
    <row r="1242" spans="1:7" ht="16.5" thickBot="1">
      <c r="A1242" s="201" t="s">
        <v>37</v>
      </c>
      <c r="B1242" s="255">
        <f>SUM(B1234:B1241)</f>
        <v>11792.559999999998</v>
      </c>
      <c r="C1242" s="256"/>
      <c r="D1242" s="257">
        <f>SUM(D1234:D1241)</f>
        <v>5.9799999999999995</v>
      </c>
      <c r="E1242" s="203"/>
      <c r="F1242" s="270"/>
      <c r="G1242" s="204"/>
    </row>
    <row r="1243" spans="1:7" ht="15.75">
      <c r="A1243" s="138" t="s">
        <v>39</v>
      </c>
      <c r="B1243" s="240">
        <f>C1243*D1243</f>
        <v>2543.88</v>
      </c>
      <c r="C1243" s="268">
        <v>1972</v>
      </c>
      <c r="D1243" s="245">
        <v>1.29</v>
      </c>
      <c r="E1243" s="138" t="s">
        <v>5</v>
      </c>
      <c r="F1243" s="138">
        <v>70</v>
      </c>
      <c r="G1243" s="246">
        <f>B1243/F1243</f>
        <v>36.341142857142856</v>
      </c>
    </row>
    <row r="1244" spans="1:7" ht="15.75">
      <c r="A1244" s="144" t="s">
        <v>38</v>
      </c>
      <c r="B1244" s="247">
        <f>C1244*D1244</f>
        <v>128.18</v>
      </c>
      <c r="C1244" s="268">
        <v>1972</v>
      </c>
      <c r="D1244" s="248">
        <v>0.065</v>
      </c>
      <c r="E1244" s="50" t="s">
        <v>41</v>
      </c>
      <c r="F1244" s="271">
        <v>169.29</v>
      </c>
      <c r="G1244" s="249">
        <f>B1244/F1244</f>
        <v>0.7571622659341959</v>
      </c>
    </row>
    <row r="1245" spans="1:7" ht="15.75">
      <c r="A1245" s="133" t="s">
        <v>40</v>
      </c>
      <c r="B1245" s="226">
        <f>SUM(B1225:B1244)</f>
        <v>428195.40000000014</v>
      </c>
      <c r="C1245" s="250"/>
      <c r="D1245" s="239">
        <f>SUM(D1242:D1244)</f>
        <v>7.335</v>
      </c>
      <c r="E1245" s="137"/>
      <c r="F1245" s="137"/>
      <c r="G1245" s="133"/>
    </row>
    <row r="1246" spans="1:7" ht="15.75">
      <c r="A1246" s="98"/>
      <c r="B1246" s="98"/>
      <c r="C1246" s="98"/>
      <c r="D1246" s="98"/>
      <c r="E1246" s="98"/>
      <c r="F1246" s="98"/>
      <c r="G1246" s="98"/>
    </row>
    <row r="1247" spans="1:7" ht="15.75">
      <c r="A1247" s="281" t="s">
        <v>9</v>
      </c>
      <c r="B1247" s="281"/>
      <c r="C1247" s="281"/>
      <c r="D1247" s="281"/>
      <c r="E1247" s="281"/>
      <c r="F1247" s="281"/>
      <c r="G1247" s="281"/>
    </row>
    <row r="1248" spans="1:7" ht="15.75">
      <c r="A1248" s="281" t="s">
        <v>119</v>
      </c>
      <c r="B1248" s="281"/>
      <c r="C1248" s="281"/>
      <c r="D1248" s="281"/>
      <c r="E1248" s="281"/>
      <c r="F1248" s="281"/>
      <c r="G1248" s="281"/>
    </row>
    <row r="1249" spans="1:7" ht="48" customHeight="1">
      <c r="A1249" s="287" t="s">
        <v>0</v>
      </c>
      <c r="B1249" s="287" t="s">
        <v>25</v>
      </c>
      <c r="C1249" s="289" t="s">
        <v>158</v>
      </c>
      <c r="D1249" s="290"/>
      <c r="E1249" s="289" t="s">
        <v>10</v>
      </c>
      <c r="F1249" s="291"/>
      <c r="G1249" s="290"/>
    </row>
    <row r="1250" spans="1:7" ht="75">
      <c r="A1250" s="288"/>
      <c r="B1250" s="288"/>
      <c r="C1250" s="49" t="s">
        <v>160</v>
      </c>
      <c r="D1250" s="49" t="s">
        <v>35</v>
      </c>
      <c r="E1250" s="62" t="s">
        <v>8</v>
      </c>
      <c r="F1250" s="110" t="s">
        <v>7</v>
      </c>
      <c r="G1250" s="110" t="s">
        <v>24</v>
      </c>
    </row>
    <row r="1251" spans="1:7" ht="60">
      <c r="A1251" s="62" t="s">
        <v>14</v>
      </c>
      <c r="B1251" s="177">
        <f>D1251*C1251</f>
        <v>519.1800000000001</v>
      </c>
      <c r="C1251" s="267">
        <v>509</v>
      </c>
      <c r="D1251" s="179">
        <v>1.02</v>
      </c>
      <c r="E1251" s="62" t="s">
        <v>13</v>
      </c>
      <c r="F1251" s="199">
        <v>450</v>
      </c>
      <c r="G1251" s="180">
        <f aca="true" t="shared" si="149" ref="G1251:G1257">B1251/F1251</f>
        <v>1.1537333333333335</v>
      </c>
    </row>
    <row r="1252" spans="1:7" ht="15.75">
      <c r="A1252" s="121" t="s">
        <v>15</v>
      </c>
      <c r="B1252" s="177">
        <f aca="true" t="shared" si="150" ref="B1252:B1257">D1252*C1252</f>
        <v>218.87</v>
      </c>
      <c r="C1252" s="267">
        <v>509</v>
      </c>
      <c r="D1252" s="181">
        <v>0.43</v>
      </c>
      <c r="E1252" s="84" t="s">
        <v>11</v>
      </c>
      <c r="F1252" s="84">
        <v>1</v>
      </c>
      <c r="G1252" s="182">
        <f t="shared" si="149"/>
        <v>218.87</v>
      </c>
    </row>
    <row r="1253" spans="1:7" ht="30">
      <c r="A1253" s="8" t="s">
        <v>16</v>
      </c>
      <c r="B1253" s="177">
        <f t="shared" si="150"/>
        <v>61.08</v>
      </c>
      <c r="C1253" s="267">
        <v>509</v>
      </c>
      <c r="D1253" s="183">
        <v>0.12</v>
      </c>
      <c r="E1253" s="62" t="s">
        <v>3</v>
      </c>
      <c r="F1253" s="62">
        <v>64</v>
      </c>
      <c r="G1253" s="184">
        <f t="shared" si="149"/>
        <v>0.954375</v>
      </c>
    </row>
    <row r="1254" spans="1:7" ht="60">
      <c r="A1254" s="8" t="s">
        <v>17</v>
      </c>
      <c r="B1254" s="177">
        <f t="shared" si="150"/>
        <v>473.37</v>
      </c>
      <c r="C1254" s="267">
        <v>509</v>
      </c>
      <c r="D1254" s="183">
        <v>0.93</v>
      </c>
      <c r="E1254" s="62" t="s">
        <v>13</v>
      </c>
      <c r="F1254" s="62">
        <v>450</v>
      </c>
      <c r="G1254" s="184">
        <f t="shared" si="149"/>
        <v>1.0519333333333334</v>
      </c>
    </row>
    <row r="1255" spans="1:7" ht="30">
      <c r="A1255" s="121" t="s">
        <v>18</v>
      </c>
      <c r="B1255" s="177">
        <f t="shared" si="150"/>
        <v>1277.59</v>
      </c>
      <c r="C1255" s="267">
        <v>509</v>
      </c>
      <c r="D1255" s="181">
        <v>2.51</v>
      </c>
      <c r="E1255" s="84" t="s">
        <v>4</v>
      </c>
      <c r="F1255" s="223">
        <v>1218.1</v>
      </c>
      <c r="G1255" s="185">
        <f t="shared" si="149"/>
        <v>1.0488383548148756</v>
      </c>
    </row>
    <row r="1256" spans="1:7" ht="15.75">
      <c r="A1256" s="128" t="s">
        <v>19</v>
      </c>
      <c r="B1256" s="177">
        <f t="shared" si="150"/>
        <v>290.13</v>
      </c>
      <c r="C1256" s="267">
        <v>509</v>
      </c>
      <c r="D1256" s="183">
        <v>0.57</v>
      </c>
      <c r="E1256" s="62" t="s">
        <v>5</v>
      </c>
      <c r="F1256" s="62">
        <v>19</v>
      </c>
      <c r="G1256" s="184">
        <f t="shared" si="149"/>
        <v>15.27</v>
      </c>
    </row>
    <row r="1257" spans="1:7" ht="15.75">
      <c r="A1257" s="8" t="s">
        <v>20</v>
      </c>
      <c r="B1257" s="177">
        <f t="shared" si="150"/>
        <v>111.98</v>
      </c>
      <c r="C1257" s="267">
        <v>509</v>
      </c>
      <c r="D1257" s="183">
        <v>0.22</v>
      </c>
      <c r="E1257" s="62" t="s">
        <v>5</v>
      </c>
      <c r="F1257" s="62">
        <v>19</v>
      </c>
      <c r="G1257" s="184">
        <f t="shared" si="149"/>
        <v>5.893684210526316</v>
      </c>
    </row>
    <row r="1258" spans="1:7" ht="16.5" thickBot="1">
      <c r="A1258" s="205" t="s">
        <v>37</v>
      </c>
      <c r="B1258" s="206">
        <f>SUM(B1251:B1257)</f>
        <v>2952.2000000000003</v>
      </c>
      <c r="C1258" s="207"/>
      <c r="D1258" s="208">
        <f>SUM(D1251:D1257)</f>
        <v>5.8</v>
      </c>
      <c r="E1258" s="202"/>
      <c r="F1258" s="259"/>
      <c r="G1258" s="209"/>
    </row>
    <row r="1259" spans="1:7" ht="15.75">
      <c r="A1259" s="191" t="s">
        <v>39</v>
      </c>
      <c r="B1259" s="192">
        <f>C1259*D1259</f>
        <v>656.61</v>
      </c>
      <c r="C1259" s="267">
        <v>509</v>
      </c>
      <c r="D1259" s="193">
        <v>1.29</v>
      </c>
      <c r="E1259" s="191" t="s">
        <v>5</v>
      </c>
      <c r="F1259" s="191">
        <v>19</v>
      </c>
      <c r="G1259" s="194">
        <f>B1259/F1259</f>
        <v>34.55842105263158</v>
      </c>
    </row>
    <row r="1260" spans="1:7" ht="15.75">
      <c r="A1260" s="195" t="s">
        <v>38</v>
      </c>
      <c r="B1260" s="196">
        <f>C1260*D1260</f>
        <v>33.085</v>
      </c>
      <c r="C1260" s="267">
        <v>509</v>
      </c>
      <c r="D1260" s="197">
        <v>0.065</v>
      </c>
      <c r="E1260" s="62" t="s">
        <v>41</v>
      </c>
      <c r="F1260" s="265">
        <v>41.04</v>
      </c>
      <c r="G1260" s="198">
        <f>B1260/F1260</f>
        <v>0.8061647173489279</v>
      </c>
    </row>
    <row r="1261" spans="1:7" ht="15.75">
      <c r="A1261" s="188" t="s">
        <v>40</v>
      </c>
      <c r="B1261" s="177">
        <f>SUM(B1241:B1260)</f>
        <v>449609.0750000002</v>
      </c>
      <c r="C1261" s="199"/>
      <c r="D1261" s="200">
        <f>SUM(D1258:D1260)</f>
        <v>7.155</v>
      </c>
      <c r="E1261" s="136"/>
      <c r="F1261" s="136"/>
      <c r="G1261" s="188"/>
    </row>
    <row r="1262" spans="1:7" ht="15.75">
      <c r="A1262" s="11"/>
      <c r="B1262" s="78"/>
      <c r="C1262" s="106"/>
      <c r="D1262" s="107"/>
      <c r="E1262" s="108"/>
      <c r="F1262" s="109"/>
      <c r="G1262" s="82"/>
    </row>
    <row r="1263" spans="1:7" ht="15.75">
      <c r="A1263" s="281" t="s">
        <v>9</v>
      </c>
      <c r="B1263" s="281"/>
      <c r="C1263" s="281"/>
      <c r="D1263" s="281"/>
      <c r="E1263" s="281"/>
      <c r="F1263" s="281"/>
      <c r="G1263" s="281"/>
    </row>
    <row r="1264" spans="1:7" ht="15.75">
      <c r="A1264" s="281" t="s">
        <v>120</v>
      </c>
      <c r="B1264" s="281"/>
      <c r="C1264" s="281"/>
      <c r="D1264" s="281"/>
      <c r="E1264" s="281"/>
      <c r="F1264" s="281"/>
      <c r="G1264" s="281"/>
    </row>
    <row r="1265" spans="1:7" ht="48" customHeight="1">
      <c r="A1265" s="287" t="s">
        <v>0</v>
      </c>
      <c r="B1265" s="287" t="s">
        <v>25</v>
      </c>
      <c r="C1265" s="289" t="s">
        <v>158</v>
      </c>
      <c r="D1265" s="290"/>
      <c r="E1265" s="289" t="s">
        <v>10</v>
      </c>
      <c r="F1265" s="291"/>
      <c r="G1265" s="290"/>
    </row>
    <row r="1266" spans="1:7" ht="75">
      <c r="A1266" s="288"/>
      <c r="B1266" s="288"/>
      <c r="C1266" s="49" t="s">
        <v>161</v>
      </c>
      <c r="D1266" s="49" t="s">
        <v>162</v>
      </c>
      <c r="E1266" s="62" t="s">
        <v>8</v>
      </c>
      <c r="F1266" s="110" t="s">
        <v>7</v>
      </c>
      <c r="G1266" s="110" t="s">
        <v>24</v>
      </c>
    </row>
    <row r="1267" spans="1:7" ht="60">
      <c r="A1267" s="62" t="s">
        <v>14</v>
      </c>
      <c r="B1267" s="177">
        <f>D1267*C1267</f>
        <v>1569.78</v>
      </c>
      <c r="C1267" s="267">
        <v>1539</v>
      </c>
      <c r="D1267" s="179">
        <v>1.02</v>
      </c>
      <c r="E1267" s="62" t="s">
        <v>13</v>
      </c>
      <c r="F1267" s="199">
        <v>1703.7</v>
      </c>
      <c r="G1267" s="180">
        <f aca="true" t="shared" si="151" ref="G1267:G1274">B1267/F1267</f>
        <v>0.9213946117274168</v>
      </c>
    </row>
    <row r="1268" spans="1:7" ht="15.75">
      <c r="A1268" s="121" t="s">
        <v>15</v>
      </c>
      <c r="B1268" s="177">
        <f aca="true" t="shared" si="152" ref="B1268:B1273">D1268*C1268</f>
        <v>661.77</v>
      </c>
      <c r="C1268" s="267">
        <v>1539</v>
      </c>
      <c r="D1268" s="181">
        <v>0.43</v>
      </c>
      <c r="E1268" s="84" t="s">
        <v>11</v>
      </c>
      <c r="F1268" s="84">
        <v>1</v>
      </c>
      <c r="G1268" s="182">
        <f t="shared" si="151"/>
        <v>661.77</v>
      </c>
    </row>
    <row r="1269" spans="1:7" ht="30">
      <c r="A1269" s="8" t="s">
        <v>16</v>
      </c>
      <c r="B1269" s="177">
        <f t="shared" si="152"/>
        <v>184.68</v>
      </c>
      <c r="C1269" s="267">
        <v>1539</v>
      </c>
      <c r="D1269" s="183">
        <v>0.12</v>
      </c>
      <c r="E1269" s="62" t="s">
        <v>3</v>
      </c>
      <c r="F1269" s="62">
        <v>945</v>
      </c>
      <c r="G1269" s="184">
        <f t="shared" si="151"/>
        <v>0.19542857142857142</v>
      </c>
    </row>
    <row r="1270" spans="1:7" ht="60">
      <c r="A1270" s="8" t="s">
        <v>17</v>
      </c>
      <c r="B1270" s="177">
        <f t="shared" si="152"/>
        <v>1431.27</v>
      </c>
      <c r="C1270" s="267">
        <v>1539</v>
      </c>
      <c r="D1270" s="183">
        <v>0.93</v>
      </c>
      <c r="E1270" s="62" t="s">
        <v>13</v>
      </c>
      <c r="F1270" s="62">
        <v>1703.7</v>
      </c>
      <c r="G1270" s="184">
        <f t="shared" si="151"/>
        <v>0.8400950871632329</v>
      </c>
    </row>
    <row r="1271" spans="1:7" ht="30">
      <c r="A1271" s="121" t="s">
        <v>18</v>
      </c>
      <c r="B1271" s="177">
        <f t="shared" si="152"/>
        <v>3862.89</v>
      </c>
      <c r="C1271" s="267">
        <v>1539</v>
      </c>
      <c r="D1271" s="181">
        <v>2.51</v>
      </c>
      <c r="E1271" s="84" t="s">
        <v>4</v>
      </c>
      <c r="F1271" s="223">
        <v>1958.4</v>
      </c>
      <c r="G1271" s="185">
        <f t="shared" si="151"/>
        <v>1.9724724264705882</v>
      </c>
    </row>
    <row r="1272" spans="1:7" ht="15.75">
      <c r="A1272" s="128" t="s">
        <v>19</v>
      </c>
      <c r="B1272" s="177">
        <f t="shared" si="152"/>
        <v>877.2299999999999</v>
      </c>
      <c r="C1272" s="267">
        <v>1539</v>
      </c>
      <c r="D1272" s="183">
        <v>0.57</v>
      </c>
      <c r="E1272" s="62" t="s">
        <v>5</v>
      </c>
      <c r="F1272" s="62">
        <v>54</v>
      </c>
      <c r="G1272" s="184">
        <f t="shared" si="151"/>
        <v>16.244999999999997</v>
      </c>
    </row>
    <row r="1273" spans="1:7" ht="15.75">
      <c r="A1273" s="8" t="s">
        <v>20</v>
      </c>
      <c r="B1273" s="177">
        <f t="shared" si="152"/>
        <v>338.58</v>
      </c>
      <c r="C1273" s="267">
        <v>1539</v>
      </c>
      <c r="D1273" s="183">
        <v>0.22</v>
      </c>
      <c r="E1273" s="62" t="s">
        <v>5</v>
      </c>
      <c r="F1273" s="62">
        <v>54</v>
      </c>
      <c r="G1273" s="184">
        <f t="shared" si="151"/>
        <v>6.27</v>
      </c>
    </row>
    <row r="1274" spans="1:7" ht="30">
      <c r="A1274" s="129" t="s">
        <v>21</v>
      </c>
      <c r="B1274" s="218">
        <f>C1274*D1274</f>
        <v>353.97</v>
      </c>
      <c r="C1274" s="267">
        <v>1539</v>
      </c>
      <c r="D1274" s="186">
        <v>0.23</v>
      </c>
      <c r="E1274" s="62" t="s">
        <v>32</v>
      </c>
      <c r="F1274" s="88">
        <v>95</v>
      </c>
      <c r="G1274" s="187">
        <f t="shared" si="151"/>
        <v>3.7260000000000004</v>
      </c>
    </row>
    <row r="1275" spans="1:7" ht="16.5" thickBot="1">
      <c r="A1275" s="205" t="s">
        <v>59</v>
      </c>
      <c r="B1275" s="206">
        <f>SUM(B1267:B1274)</f>
        <v>9280.169999999998</v>
      </c>
      <c r="C1275" s="207"/>
      <c r="D1275" s="208">
        <f>SUM(D1267:D1274)</f>
        <v>6.03</v>
      </c>
      <c r="E1275" s="202"/>
      <c r="F1275" s="259"/>
      <c r="G1275" s="209"/>
    </row>
    <row r="1276" spans="1:7" ht="15.75">
      <c r="A1276" s="191" t="s">
        <v>39</v>
      </c>
      <c r="B1276" s="192">
        <f>C1276*D1276</f>
        <v>1985.31</v>
      </c>
      <c r="C1276" s="267">
        <v>1539</v>
      </c>
      <c r="D1276" s="193">
        <v>1.29</v>
      </c>
      <c r="E1276" s="191" t="s">
        <v>5</v>
      </c>
      <c r="F1276" s="191">
        <v>54</v>
      </c>
      <c r="G1276" s="194">
        <f>B1276/F1276</f>
        <v>36.765</v>
      </c>
    </row>
    <row r="1277" spans="1:7" ht="15.75">
      <c r="A1277" s="195" t="s">
        <v>38</v>
      </c>
      <c r="B1277" s="196">
        <f>C1277*D1277</f>
        <v>100.035</v>
      </c>
      <c r="C1277" s="267">
        <v>1539</v>
      </c>
      <c r="D1277" s="197">
        <v>0.065</v>
      </c>
      <c r="E1277" s="62" t="s">
        <v>41</v>
      </c>
      <c r="F1277" s="265">
        <v>157</v>
      </c>
      <c r="G1277" s="198">
        <f>B1277/F1277</f>
        <v>0.6371656050955414</v>
      </c>
    </row>
    <row r="1278" spans="1:7" ht="15.75">
      <c r="A1278" s="188" t="s">
        <v>40</v>
      </c>
      <c r="B1278" s="177">
        <f>SUM(B1257:B1277)</f>
        <v>474008.6350000002</v>
      </c>
      <c r="C1278" s="199"/>
      <c r="D1278" s="200">
        <f>SUM(D1275:D1277)</f>
        <v>7.385000000000001</v>
      </c>
      <c r="E1278" s="136"/>
      <c r="F1278" s="136"/>
      <c r="G1278" s="188"/>
    </row>
    <row r="1279" spans="1:7" ht="15.75">
      <c r="A1279" s="98"/>
      <c r="B1279" s="98"/>
      <c r="C1279" s="98"/>
      <c r="D1279" s="98"/>
      <c r="E1279" s="98"/>
      <c r="F1279" s="98"/>
      <c r="G1279" s="98"/>
    </row>
    <row r="1280" spans="1:7" ht="15.75">
      <c r="A1280" s="275" t="s">
        <v>9</v>
      </c>
      <c r="B1280" s="275"/>
      <c r="C1280" s="275"/>
      <c r="D1280" s="275"/>
      <c r="E1280" s="275"/>
      <c r="F1280" s="275"/>
      <c r="G1280" s="275"/>
    </row>
    <row r="1281" spans="1:7" ht="15.75">
      <c r="A1281" s="275" t="s">
        <v>121</v>
      </c>
      <c r="B1281" s="275"/>
      <c r="C1281" s="275"/>
      <c r="D1281" s="275"/>
      <c r="E1281" s="275"/>
      <c r="F1281" s="275"/>
      <c r="G1281" s="275"/>
    </row>
    <row r="1282" spans="1:7" ht="48" customHeight="1">
      <c r="A1282" s="292" t="s">
        <v>0</v>
      </c>
      <c r="B1282" s="292" t="s">
        <v>25</v>
      </c>
      <c r="C1282" s="294" t="s">
        <v>158</v>
      </c>
      <c r="D1282" s="295"/>
      <c r="E1282" s="294" t="s">
        <v>10</v>
      </c>
      <c r="F1282" s="296"/>
      <c r="G1282" s="295"/>
    </row>
    <row r="1283" spans="1:7" ht="75">
      <c r="A1283" s="293"/>
      <c r="B1283" s="293"/>
      <c r="C1283" s="273" t="s">
        <v>160</v>
      </c>
      <c r="D1283" s="273" t="s">
        <v>35</v>
      </c>
      <c r="E1283" s="274" t="s">
        <v>8</v>
      </c>
      <c r="F1283" s="272" t="s">
        <v>7</v>
      </c>
      <c r="G1283" s="272" t="s">
        <v>24</v>
      </c>
    </row>
    <row r="1284" spans="1:7" ht="60">
      <c r="A1284" s="50" t="s">
        <v>14</v>
      </c>
      <c r="B1284" s="226">
        <f>D1284*C1284</f>
        <v>1371.9</v>
      </c>
      <c r="C1284" s="268">
        <v>1345</v>
      </c>
      <c r="D1284" s="228">
        <v>1.02</v>
      </c>
      <c r="E1284" s="50" t="s">
        <v>13</v>
      </c>
      <c r="F1284" s="250">
        <v>893</v>
      </c>
      <c r="G1284" s="229">
        <f aca="true" t="shared" si="153" ref="G1284:G1290">B1284/F1284</f>
        <v>1.5362821948488243</v>
      </c>
    </row>
    <row r="1285" spans="1:7" ht="15.75">
      <c r="A1285" s="230" t="s">
        <v>15</v>
      </c>
      <c r="B1285" s="226">
        <f aca="true" t="shared" si="154" ref="B1285:B1290">D1285*C1285</f>
        <v>578.35</v>
      </c>
      <c r="C1285" s="268">
        <v>1345</v>
      </c>
      <c r="D1285" s="231">
        <v>0.43</v>
      </c>
      <c r="E1285" s="63" t="s">
        <v>11</v>
      </c>
      <c r="F1285" s="63">
        <v>1</v>
      </c>
      <c r="G1285" s="232">
        <f t="shared" si="153"/>
        <v>578.35</v>
      </c>
    </row>
    <row r="1286" spans="1:7" ht="30">
      <c r="A1286" s="224" t="s">
        <v>16</v>
      </c>
      <c r="B1286" s="226">
        <f t="shared" si="154"/>
        <v>161.4</v>
      </c>
      <c r="C1286" s="268">
        <v>1345</v>
      </c>
      <c r="D1286" s="233">
        <v>0.12</v>
      </c>
      <c r="E1286" s="50" t="s">
        <v>3</v>
      </c>
      <c r="F1286" s="50">
        <v>170</v>
      </c>
      <c r="G1286" s="234">
        <f t="shared" si="153"/>
        <v>0.9494117647058824</v>
      </c>
    </row>
    <row r="1287" spans="1:7" ht="60">
      <c r="A1287" s="224" t="s">
        <v>17</v>
      </c>
      <c r="B1287" s="226">
        <f t="shared" si="154"/>
        <v>1250.8500000000001</v>
      </c>
      <c r="C1287" s="268">
        <v>1345</v>
      </c>
      <c r="D1287" s="233">
        <v>0.93</v>
      </c>
      <c r="E1287" s="50" t="s">
        <v>13</v>
      </c>
      <c r="F1287" s="50">
        <v>893</v>
      </c>
      <c r="G1287" s="234">
        <f t="shared" si="153"/>
        <v>1.4007278835386339</v>
      </c>
    </row>
    <row r="1288" spans="1:7" ht="30">
      <c r="A1288" s="230" t="s">
        <v>18</v>
      </c>
      <c r="B1288" s="226">
        <f t="shared" si="154"/>
        <v>3375.95</v>
      </c>
      <c r="C1288" s="268">
        <v>1345</v>
      </c>
      <c r="D1288" s="231">
        <v>2.51</v>
      </c>
      <c r="E1288" s="63" t="s">
        <v>4</v>
      </c>
      <c r="F1288" s="235">
        <v>1352</v>
      </c>
      <c r="G1288" s="236">
        <f t="shared" si="153"/>
        <v>2.497004437869822</v>
      </c>
    </row>
    <row r="1289" spans="1:7" ht="15.75">
      <c r="A1289" s="237" t="s">
        <v>19</v>
      </c>
      <c r="B1289" s="226">
        <f t="shared" si="154"/>
        <v>766.65</v>
      </c>
      <c r="C1289" s="268">
        <v>1345</v>
      </c>
      <c r="D1289" s="233">
        <v>0.57</v>
      </c>
      <c r="E1289" s="50" t="s">
        <v>5</v>
      </c>
      <c r="F1289" s="50">
        <v>52</v>
      </c>
      <c r="G1289" s="234">
        <f t="shared" si="153"/>
        <v>14.743269230769231</v>
      </c>
    </row>
    <row r="1290" spans="1:7" ht="15.75">
      <c r="A1290" s="224" t="s">
        <v>20</v>
      </c>
      <c r="B1290" s="226">
        <f t="shared" si="154"/>
        <v>295.9</v>
      </c>
      <c r="C1290" s="268">
        <v>1345</v>
      </c>
      <c r="D1290" s="233">
        <v>0.22</v>
      </c>
      <c r="E1290" s="50" t="s">
        <v>5</v>
      </c>
      <c r="F1290" s="50">
        <v>52</v>
      </c>
      <c r="G1290" s="234">
        <f t="shared" si="153"/>
        <v>5.690384615384615</v>
      </c>
    </row>
    <row r="1291" spans="1:7" ht="16.5" thickBot="1">
      <c r="A1291" s="201" t="s">
        <v>37</v>
      </c>
      <c r="B1291" s="255">
        <f>SUM(B1284:B1290)</f>
        <v>7800.999999999999</v>
      </c>
      <c r="C1291" s="256"/>
      <c r="D1291" s="257">
        <f>SUM(D1284:D1290)</f>
        <v>5.8</v>
      </c>
      <c r="E1291" s="203"/>
      <c r="F1291" s="270"/>
      <c r="G1291" s="204"/>
    </row>
    <row r="1292" spans="1:7" ht="15.75">
      <c r="A1292" s="138" t="s">
        <v>39</v>
      </c>
      <c r="B1292" s="240">
        <f>C1292*D1292</f>
        <v>1735.05</v>
      </c>
      <c r="C1292" s="268">
        <v>1345</v>
      </c>
      <c r="D1292" s="245">
        <v>1.29</v>
      </c>
      <c r="E1292" s="138" t="s">
        <v>5</v>
      </c>
      <c r="F1292" s="138">
        <v>52</v>
      </c>
      <c r="G1292" s="246">
        <f>B1292/F1292</f>
        <v>33.36634615384615</v>
      </c>
    </row>
    <row r="1293" spans="1:7" ht="15.75">
      <c r="A1293" s="144" t="s">
        <v>38</v>
      </c>
      <c r="B1293" s="247">
        <f>C1293*D1293</f>
        <v>87.425</v>
      </c>
      <c r="C1293" s="268">
        <v>1345</v>
      </c>
      <c r="D1293" s="248">
        <v>0.065</v>
      </c>
      <c r="E1293" s="50" t="s">
        <v>41</v>
      </c>
      <c r="F1293" s="271">
        <v>92.34</v>
      </c>
      <c r="G1293" s="249">
        <f>B1293/F1293</f>
        <v>0.9467727961880008</v>
      </c>
    </row>
    <row r="1294" spans="1:7" ht="15.75">
      <c r="A1294" s="133" t="s">
        <v>40</v>
      </c>
      <c r="B1294" s="226">
        <f>SUM(B1273:B1293)</f>
        <v>503491.1750000002</v>
      </c>
      <c r="C1294" s="250"/>
      <c r="D1294" s="239">
        <f>SUM(D1291:D1293)</f>
        <v>7.155</v>
      </c>
      <c r="E1294" s="137"/>
      <c r="F1294" s="137"/>
      <c r="G1294" s="133"/>
    </row>
    <row r="1295" spans="1:7" ht="15.75">
      <c r="A1295" s="98"/>
      <c r="B1295" s="98"/>
      <c r="C1295" s="98"/>
      <c r="D1295" s="98"/>
      <c r="E1295" s="98"/>
      <c r="F1295" s="98"/>
      <c r="G1295" s="98"/>
    </row>
    <row r="1296" spans="1:7" ht="15.75">
      <c r="A1296" s="281" t="s">
        <v>9</v>
      </c>
      <c r="B1296" s="281"/>
      <c r="C1296" s="281"/>
      <c r="D1296" s="281"/>
      <c r="E1296" s="281"/>
      <c r="F1296" s="281"/>
      <c r="G1296" s="281"/>
    </row>
    <row r="1297" spans="1:7" ht="15.75">
      <c r="A1297" s="281" t="s">
        <v>122</v>
      </c>
      <c r="B1297" s="281"/>
      <c r="C1297" s="281"/>
      <c r="D1297" s="281"/>
      <c r="E1297" s="281"/>
      <c r="F1297" s="281"/>
      <c r="G1297" s="281"/>
    </row>
    <row r="1298" spans="1:7" ht="49.5" customHeight="1">
      <c r="A1298" s="287" t="s">
        <v>0</v>
      </c>
      <c r="B1298" s="287" t="s">
        <v>25</v>
      </c>
      <c r="C1298" s="289" t="s">
        <v>158</v>
      </c>
      <c r="D1298" s="290"/>
      <c r="E1298" s="289" t="s">
        <v>10</v>
      </c>
      <c r="F1298" s="291"/>
      <c r="G1298" s="290"/>
    </row>
    <row r="1299" spans="1:7" ht="75">
      <c r="A1299" s="288"/>
      <c r="B1299" s="288"/>
      <c r="C1299" s="49" t="s">
        <v>160</v>
      </c>
      <c r="D1299" s="49" t="s">
        <v>35</v>
      </c>
      <c r="E1299" s="62" t="s">
        <v>8</v>
      </c>
      <c r="F1299" s="110" t="s">
        <v>7</v>
      </c>
      <c r="G1299" s="110" t="s">
        <v>24</v>
      </c>
    </row>
    <row r="1300" spans="1:7" ht="60">
      <c r="A1300" s="62" t="s">
        <v>14</v>
      </c>
      <c r="B1300" s="177">
        <f>D1300*C1300</f>
        <v>779.24</v>
      </c>
      <c r="C1300" s="267">
        <v>847</v>
      </c>
      <c r="D1300" s="179">
        <v>0.92</v>
      </c>
      <c r="E1300" s="62" t="s">
        <v>13</v>
      </c>
      <c r="F1300" s="199">
        <v>664.5</v>
      </c>
      <c r="G1300" s="180">
        <f aca="true" t="shared" si="155" ref="G1300:G1306">B1300/F1300</f>
        <v>1.1726711813393529</v>
      </c>
    </row>
    <row r="1301" spans="1:7" ht="15.75">
      <c r="A1301" s="121" t="s">
        <v>15</v>
      </c>
      <c r="B1301" s="177">
        <f aca="true" t="shared" si="156" ref="B1301:B1306">D1301*C1301</f>
        <v>330.33</v>
      </c>
      <c r="C1301" s="267">
        <v>847</v>
      </c>
      <c r="D1301" s="181">
        <v>0.39</v>
      </c>
      <c r="E1301" s="84" t="s">
        <v>11</v>
      </c>
      <c r="F1301" s="84">
        <v>1</v>
      </c>
      <c r="G1301" s="182">
        <f t="shared" si="155"/>
        <v>330.33</v>
      </c>
    </row>
    <row r="1302" spans="1:7" ht="30">
      <c r="A1302" s="8" t="s">
        <v>16</v>
      </c>
      <c r="B1302" s="177">
        <f t="shared" si="156"/>
        <v>93.17</v>
      </c>
      <c r="C1302" s="267">
        <v>847</v>
      </c>
      <c r="D1302" s="183">
        <v>0.11</v>
      </c>
      <c r="E1302" s="62" t="s">
        <v>3</v>
      </c>
      <c r="F1302" s="62">
        <v>115</v>
      </c>
      <c r="G1302" s="184">
        <f t="shared" si="155"/>
        <v>0.8101739130434783</v>
      </c>
    </row>
    <row r="1303" spans="1:7" ht="60">
      <c r="A1303" s="8" t="s">
        <v>17</v>
      </c>
      <c r="B1303" s="177">
        <f t="shared" si="156"/>
        <v>711.48</v>
      </c>
      <c r="C1303" s="267">
        <v>847</v>
      </c>
      <c r="D1303" s="183">
        <v>0.84</v>
      </c>
      <c r="E1303" s="62" t="s">
        <v>13</v>
      </c>
      <c r="F1303" s="62">
        <v>664.5</v>
      </c>
      <c r="G1303" s="184">
        <f t="shared" si="155"/>
        <v>1.0706997742663658</v>
      </c>
    </row>
    <row r="1304" spans="1:7" ht="30">
      <c r="A1304" s="121" t="s">
        <v>18</v>
      </c>
      <c r="B1304" s="177">
        <f t="shared" si="156"/>
        <v>1922.69</v>
      </c>
      <c r="C1304" s="267">
        <v>847</v>
      </c>
      <c r="D1304" s="181">
        <v>2.27</v>
      </c>
      <c r="E1304" s="84" t="s">
        <v>4</v>
      </c>
      <c r="F1304" s="223">
        <v>1214</v>
      </c>
      <c r="G1304" s="185">
        <f t="shared" si="155"/>
        <v>1.5837644151565076</v>
      </c>
    </row>
    <row r="1305" spans="1:7" ht="15.75">
      <c r="A1305" s="128" t="s">
        <v>19</v>
      </c>
      <c r="B1305" s="177">
        <f t="shared" si="156"/>
        <v>440.44</v>
      </c>
      <c r="C1305" s="267">
        <v>847</v>
      </c>
      <c r="D1305" s="183">
        <v>0.52</v>
      </c>
      <c r="E1305" s="62" t="s">
        <v>5</v>
      </c>
      <c r="F1305" s="62">
        <v>24</v>
      </c>
      <c r="G1305" s="184">
        <f t="shared" si="155"/>
        <v>18.351666666666667</v>
      </c>
    </row>
    <row r="1306" spans="1:7" ht="15.75">
      <c r="A1306" s="8" t="s">
        <v>20</v>
      </c>
      <c r="B1306" s="177">
        <f t="shared" si="156"/>
        <v>169.4</v>
      </c>
      <c r="C1306" s="267">
        <v>847</v>
      </c>
      <c r="D1306" s="183">
        <v>0.2</v>
      </c>
      <c r="E1306" s="62" t="s">
        <v>5</v>
      </c>
      <c r="F1306" s="62">
        <v>24</v>
      </c>
      <c r="G1306" s="184">
        <f t="shared" si="155"/>
        <v>7.058333333333334</v>
      </c>
    </row>
    <row r="1307" spans="1:7" ht="16.5" thickBot="1">
      <c r="A1307" s="205" t="s">
        <v>37</v>
      </c>
      <c r="B1307" s="206">
        <f>SUM(B1300:B1306)</f>
        <v>4446.749999999999</v>
      </c>
      <c r="C1307" s="207"/>
      <c r="D1307" s="208">
        <f>SUM(D1300:D1306)</f>
        <v>5.250000000000001</v>
      </c>
      <c r="E1307" s="202"/>
      <c r="F1307" s="259"/>
      <c r="G1307" s="209"/>
    </row>
    <row r="1308" spans="1:7" ht="15.75">
      <c r="A1308" s="191" t="s">
        <v>39</v>
      </c>
      <c r="B1308" s="192">
        <f>C1308*D1308</f>
        <v>1092.63</v>
      </c>
      <c r="C1308" s="267">
        <v>847</v>
      </c>
      <c r="D1308" s="193">
        <v>1.29</v>
      </c>
      <c r="E1308" s="191" t="s">
        <v>5</v>
      </c>
      <c r="F1308" s="191">
        <v>24</v>
      </c>
      <c r="G1308" s="194">
        <f>B1308/F1308</f>
        <v>45.526250000000005</v>
      </c>
    </row>
    <row r="1309" spans="1:7" ht="15.75">
      <c r="A1309" s="195" t="s">
        <v>38</v>
      </c>
      <c r="B1309" s="196">
        <f>C1309*D1309</f>
        <v>55.055</v>
      </c>
      <c r="C1309" s="267">
        <v>847</v>
      </c>
      <c r="D1309" s="197">
        <v>0.065</v>
      </c>
      <c r="E1309" s="62" t="s">
        <v>41</v>
      </c>
      <c r="F1309" s="265">
        <v>61.56</v>
      </c>
      <c r="G1309" s="198">
        <f>B1309/F1309</f>
        <v>0.8943307342430149</v>
      </c>
    </row>
    <row r="1310" spans="1:7" ht="15.75">
      <c r="A1310" s="188" t="s">
        <v>40</v>
      </c>
      <c r="B1310" s="177">
        <f>SUM(B1289:B1309)</f>
        <v>524218.38500000024</v>
      </c>
      <c r="C1310" s="199"/>
      <c r="D1310" s="200">
        <f>SUM(D1307:D1309)</f>
        <v>6.605000000000001</v>
      </c>
      <c r="E1310" s="136"/>
      <c r="F1310" s="136"/>
      <c r="G1310" s="188"/>
    </row>
    <row r="1311" spans="1:7" ht="15.75">
      <c r="A1311" s="98"/>
      <c r="B1311" s="98"/>
      <c r="C1311" s="98"/>
      <c r="D1311" s="98"/>
      <c r="E1311" s="98"/>
      <c r="F1311" s="98"/>
      <c r="G1311" s="98"/>
    </row>
    <row r="1312" spans="1:7" ht="15.75">
      <c r="A1312" s="281" t="s">
        <v>9</v>
      </c>
      <c r="B1312" s="281"/>
      <c r="C1312" s="281"/>
      <c r="D1312" s="281"/>
      <c r="E1312" s="281"/>
      <c r="F1312" s="281"/>
      <c r="G1312" s="281"/>
    </row>
    <row r="1313" spans="1:7" ht="15.75">
      <c r="A1313" s="281" t="s">
        <v>123</v>
      </c>
      <c r="B1313" s="281"/>
      <c r="C1313" s="281"/>
      <c r="D1313" s="281"/>
      <c r="E1313" s="281"/>
      <c r="F1313" s="281"/>
      <c r="G1313" s="281"/>
    </row>
    <row r="1314" spans="1:7" ht="44.25" customHeight="1">
      <c r="A1314" s="287" t="s">
        <v>0</v>
      </c>
      <c r="B1314" s="287" t="s">
        <v>25</v>
      </c>
      <c r="C1314" s="289" t="s">
        <v>163</v>
      </c>
      <c r="D1314" s="290"/>
      <c r="E1314" s="289" t="s">
        <v>10</v>
      </c>
      <c r="F1314" s="291"/>
      <c r="G1314" s="290"/>
    </row>
    <row r="1315" spans="1:7" ht="75">
      <c r="A1315" s="288"/>
      <c r="B1315" s="288"/>
      <c r="C1315" s="49" t="s">
        <v>160</v>
      </c>
      <c r="D1315" s="49" t="s">
        <v>162</v>
      </c>
      <c r="E1315" s="62" t="s">
        <v>8</v>
      </c>
      <c r="F1315" s="110" t="s">
        <v>7</v>
      </c>
      <c r="G1315" s="110" t="s">
        <v>24</v>
      </c>
    </row>
    <row r="1316" spans="1:7" ht="60">
      <c r="A1316" s="62" t="s">
        <v>14</v>
      </c>
      <c r="B1316" s="177">
        <f>D1316*C1316</f>
        <v>1363.74</v>
      </c>
      <c r="C1316" s="267">
        <v>1337</v>
      </c>
      <c r="D1316" s="179">
        <v>1.02</v>
      </c>
      <c r="E1316" s="62" t="s">
        <v>13</v>
      </c>
      <c r="F1316" s="199">
        <v>893</v>
      </c>
      <c r="G1316" s="180">
        <f aca="true" t="shared" si="157" ref="G1316:G1322">B1316/F1316</f>
        <v>1.5271444568868981</v>
      </c>
    </row>
    <row r="1317" spans="1:7" ht="15.75">
      <c r="A1317" s="121" t="s">
        <v>15</v>
      </c>
      <c r="B1317" s="177">
        <f aca="true" t="shared" si="158" ref="B1317:B1322">D1317*C1317</f>
        <v>574.91</v>
      </c>
      <c r="C1317" s="267">
        <v>1337</v>
      </c>
      <c r="D1317" s="181">
        <v>0.43</v>
      </c>
      <c r="E1317" s="84" t="s">
        <v>11</v>
      </c>
      <c r="F1317" s="84">
        <v>1</v>
      </c>
      <c r="G1317" s="182">
        <f t="shared" si="157"/>
        <v>574.91</v>
      </c>
    </row>
    <row r="1318" spans="1:7" ht="30">
      <c r="A1318" s="8" t="s">
        <v>16</v>
      </c>
      <c r="B1318" s="177">
        <f t="shared" si="158"/>
        <v>160.44</v>
      </c>
      <c r="C1318" s="267">
        <v>1337</v>
      </c>
      <c r="D1318" s="183">
        <v>0.12</v>
      </c>
      <c r="E1318" s="62" t="s">
        <v>3</v>
      </c>
      <c r="F1318" s="62">
        <v>170</v>
      </c>
      <c r="G1318" s="184">
        <f t="shared" si="157"/>
        <v>0.943764705882353</v>
      </c>
    </row>
    <row r="1319" spans="1:7" ht="60">
      <c r="A1319" s="8" t="s">
        <v>17</v>
      </c>
      <c r="B1319" s="177">
        <f t="shared" si="158"/>
        <v>1243.41</v>
      </c>
      <c r="C1319" s="267">
        <v>1337</v>
      </c>
      <c r="D1319" s="183">
        <v>0.93</v>
      </c>
      <c r="E1319" s="62" t="s">
        <v>13</v>
      </c>
      <c r="F1319" s="62">
        <v>893</v>
      </c>
      <c r="G1319" s="184">
        <f t="shared" si="157"/>
        <v>1.3923964165733484</v>
      </c>
    </row>
    <row r="1320" spans="1:7" ht="30">
      <c r="A1320" s="121" t="s">
        <v>18</v>
      </c>
      <c r="B1320" s="177">
        <f t="shared" si="158"/>
        <v>3355.87</v>
      </c>
      <c r="C1320" s="267">
        <v>1337</v>
      </c>
      <c r="D1320" s="181">
        <v>2.51</v>
      </c>
      <c r="E1320" s="84" t="s">
        <v>4</v>
      </c>
      <c r="F1320" s="223">
        <v>1283</v>
      </c>
      <c r="G1320" s="185">
        <f t="shared" si="157"/>
        <v>2.61564302416212</v>
      </c>
    </row>
    <row r="1321" spans="1:7" ht="15.75">
      <c r="A1321" s="128" t="s">
        <v>19</v>
      </c>
      <c r="B1321" s="177">
        <f t="shared" si="158"/>
        <v>762.0899999999999</v>
      </c>
      <c r="C1321" s="267">
        <v>1337</v>
      </c>
      <c r="D1321" s="183">
        <v>0.57</v>
      </c>
      <c r="E1321" s="62" t="s">
        <v>5</v>
      </c>
      <c r="F1321" s="62">
        <v>51</v>
      </c>
      <c r="G1321" s="184">
        <f t="shared" si="157"/>
        <v>14.942941176470587</v>
      </c>
    </row>
    <row r="1322" spans="1:7" ht="15.75">
      <c r="A1322" s="8" t="s">
        <v>20</v>
      </c>
      <c r="B1322" s="177">
        <f t="shared" si="158"/>
        <v>294.14</v>
      </c>
      <c r="C1322" s="267">
        <v>1337</v>
      </c>
      <c r="D1322" s="183">
        <v>0.22</v>
      </c>
      <c r="E1322" s="62" t="s">
        <v>5</v>
      </c>
      <c r="F1322" s="62">
        <v>51</v>
      </c>
      <c r="G1322" s="184">
        <f t="shared" si="157"/>
        <v>5.767450980392157</v>
      </c>
    </row>
    <row r="1323" spans="1:7" ht="16.5" thickBot="1">
      <c r="A1323" s="205" t="s">
        <v>37</v>
      </c>
      <c r="B1323" s="206">
        <f>SUM(B1316:B1322)</f>
        <v>7754.6</v>
      </c>
      <c r="C1323" s="267">
        <v>1337</v>
      </c>
      <c r="D1323" s="208">
        <f>SUM(D1316:D1322)</f>
        <v>5.8</v>
      </c>
      <c r="E1323" s="202"/>
      <c r="F1323" s="259"/>
      <c r="G1323" s="209"/>
    </row>
    <row r="1324" spans="1:7" ht="15.75">
      <c r="A1324" s="191" t="s">
        <v>39</v>
      </c>
      <c r="B1324" s="192">
        <f>C1324*D1324</f>
        <v>1724.73</v>
      </c>
      <c r="C1324" s="267">
        <v>1337</v>
      </c>
      <c r="D1324" s="193">
        <v>1.29</v>
      </c>
      <c r="E1324" s="191" t="s">
        <v>5</v>
      </c>
      <c r="F1324" s="191">
        <v>51</v>
      </c>
      <c r="G1324" s="194">
        <f>B1324/F1324</f>
        <v>33.81823529411765</v>
      </c>
    </row>
    <row r="1325" spans="1:7" ht="15.75">
      <c r="A1325" s="195" t="s">
        <v>38</v>
      </c>
      <c r="B1325" s="196">
        <f>C1325*D1325</f>
        <v>86.905</v>
      </c>
      <c r="C1325" s="267">
        <v>1337</v>
      </c>
      <c r="D1325" s="197">
        <v>0.065</v>
      </c>
      <c r="E1325" s="62" t="s">
        <v>41</v>
      </c>
      <c r="F1325" s="265">
        <v>92.34</v>
      </c>
      <c r="G1325" s="198">
        <f>B1325/F1325</f>
        <v>0.9411414338314923</v>
      </c>
    </row>
    <row r="1326" spans="1:7" ht="15.75">
      <c r="A1326" s="188" t="s">
        <v>40</v>
      </c>
      <c r="B1326" s="177">
        <f>SUM(B1305:B1325)</f>
        <v>547743.4950000002</v>
      </c>
      <c r="C1326" s="199"/>
      <c r="D1326" s="200">
        <f>SUM(D1323:D1325)</f>
        <v>7.155</v>
      </c>
      <c r="E1326" s="136"/>
      <c r="F1326" s="136"/>
      <c r="G1326" s="188"/>
    </row>
    <row r="1327" spans="1:7" ht="15.75">
      <c r="A1327" s="98"/>
      <c r="B1327" s="98"/>
      <c r="C1327" s="98"/>
      <c r="D1327" s="98"/>
      <c r="E1327" s="98"/>
      <c r="F1327" s="98"/>
      <c r="G1327" s="98"/>
    </row>
    <row r="1328" spans="1:7" ht="15.75">
      <c r="A1328" s="281" t="s">
        <v>9</v>
      </c>
      <c r="B1328" s="281"/>
      <c r="C1328" s="281"/>
      <c r="D1328" s="281"/>
      <c r="E1328" s="281"/>
      <c r="F1328" s="281"/>
      <c r="G1328" s="281"/>
    </row>
    <row r="1329" spans="1:7" ht="15.75">
      <c r="A1329" s="281" t="s">
        <v>124</v>
      </c>
      <c r="B1329" s="281"/>
      <c r="C1329" s="281"/>
      <c r="D1329" s="281"/>
      <c r="E1329" s="281"/>
      <c r="F1329" s="281"/>
      <c r="G1329" s="281"/>
    </row>
    <row r="1330" spans="1:7" ht="47.25" customHeight="1">
      <c r="A1330" s="287" t="s">
        <v>0</v>
      </c>
      <c r="B1330" s="287" t="s">
        <v>25</v>
      </c>
      <c r="C1330" s="289" t="s">
        <v>158</v>
      </c>
      <c r="D1330" s="290"/>
      <c r="E1330" s="289" t="s">
        <v>10</v>
      </c>
      <c r="F1330" s="291"/>
      <c r="G1330" s="290"/>
    </row>
    <row r="1331" spans="1:7" ht="75">
      <c r="A1331" s="288"/>
      <c r="B1331" s="288"/>
      <c r="C1331" s="49" t="s">
        <v>160</v>
      </c>
      <c r="D1331" s="49" t="s">
        <v>35</v>
      </c>
      <c r="E1331" s="62" t="s">
        <v>8</v>
      </c>
      <c r="F1331" s="110" t="s">
        <v>7</v>
      </c>
      <c r="G1331" s="110" t="s">
        <v>24</v>
      </c>
    </row>
    <row r="1332" spans="1:7" ht="60">
      <c r="A1332" s="62" t="s">
        <v>14</v>
      </c>
      <c r="B1332" s="177">
        <f>D1332*C1332</f>
        <v>770.96</v>
      </c>
      <c r="C1332" s="267">
        <v>838</v>
      </c>
      <c r="D1332" s="179">
        <v>0.92</v>
      </c>
      <c r="E1332" s="62" t="s">
        <v>13</v>
      </c>
      <c r="F1332" s="199">
        <v>665</v>
      </c>
      <c r="G1332" s="180">
        <f aca="true" t="shared" si="159" ref="G1332:G1338">B1332/F1332</f>
        <v>1.1593383458646618</v>
      </c>
    </row>
    <row r="1333" spans="1:7" ht="15.75">
      <c r="A1333" s="121" t="s">
        <v>15</v>
      </c>
      <c r="B1333" s="177">
        <f aca="true" t="shared" si="160" ref="B1333:B1338">D1333*C1333</f>
        <v>326.82</v>
      </c>
      <c r="C1333" s="267">
        <v>838</v>
      </c>
      <c r="D1333" s="181">
        <v>0.39</v>
      </c>
      <c r="E1333" s="84" t="s">
        <v>11</v>
      </c>
      <c r="F1333" s="84">
        <v>1</v>
      </c>
      <c r="G1333" s="182">
        <f t="shared" si="159"/>
        <v>326.82</v>
      </c>
    </row>
    <row r="1334" spans="1:7" ht="30">
      <c r="A1334" s="8" t="s">
        <v>16</v>
      </c>
      <c r="B1334" s="177">
        <f t="shared" si="160"/>
        <v>92.18</v>
      </c>
      <c r="C1334" s="267">
        <v>838</v>
      </c>
      <c r="D1334" s="183">
        <v>0.11</v>
      </c>
      <c r="E1334" s="62" t="s">
        <v>3</v>
      </c>
      <c r="F1334" s="62">
        <v>115</v>
      </c>
      <c r="G1334" s="184">
        <f t="shared" si="159"/>
        <v>0.8015652173913044</v>
      </c>
    </row>
    <row r="1335" spans="1:7" ht="60">
      <c r="A1335" s="8" t="s">
        <v>17</v>
      </c>
      <c r="B1335" s="177">
        <f t="shared" si="160"/>
        <v>703.92</v>
      </c>
      <c r="C1335" s="267">
        <v>838</v>
      </c>
      <c r="D1335" s="183">
        <v>0.84</v>
      </c>
      <c r="E1335" s="62" t="s">
        <v>13</v>
      </c>
      <c r="F1335" s="62">
        <v>665</v>
      </c>
      <c r="G1335" s="184">
        <f t="shared" si="159"/>
        <v>1.0585263157894735</v>
      </c>
    </row>
    <row r="1336" spans="1:7" ht="30">
      <c r="A1336" s="121" t="s">
        <v>18</v>
      </c>
      <c r="B1336" s="177">
        <f t="shared" si="160"/>
        <v>1902.26</v>
      </c>
      <c r="C1336" s="267">
        <v>838</v>
      </c>
      <c r="D1336" s="181">
        <v>2.27</v>
      </c>
      <c r="E1336" s="84" t="s">
        <v>4</v>
      </c>
      <c r="F1336" s="223">
        <v>652</v>
      </c>
      <c r="G1336" s="185">
        <f t="shared" si="159"/>
        <v>2.9175766871165645</v>
      </c>
    </row>
    <row r="1337" spans="1:7" ht="15.75">
      <c r="A1337" s="128" t="s">
        <v>19</v>
      </c>
      <c r="B1337" s="177">
        <f t="shared" si="160"/>
        <v>435.76</v>
      </c>
      <c r="C1337" s="267">
        <v>838</v>
      </c>
      <c r="D1337" s="183">
        <v>0.52</v>
      </c>
      <c r="E1337" s="62" t="s">
        <v>5</v>
      </c>
      <c r="F1337" s="62">
        <v>37</v>
      </c>
      <c r="G1337" s="184">
        <f t="shared" si="159"/>
        <v>11.777297297297297</v>
      </c>
    </row>
    <row r="1338" spans="1:7" ht="15.75">
      <c r="A1338" s="8" t="s">
        <v>20</v>
      </c>
      <c r="B1338" s="177">
        <f t="shared" si="160"/>
        <v>167.60000000000002</v>
      </c>
      <c r="C1338" s="267">
        <v>838</v>
      </c>
      <c r="D1338" s="183">
        <v>0.2</v>
      </c>
      <c r="E1338" s="62" t="s">
        <v>5</v>
      </c>
      <c r="F1338" s="62">
        <v>37</v>
      </c>
      <c r="G1338" s="184">
        <f t="shared" si="159"/>
        <v>4.5297297297297305</v>
      </c>
    </row>
    <row r="1339" spans="1:7" ht="16.5" thickBot="1">
      <c r="A1339" s="205" t="s">
        <v>37</v>
      </c>
      <c r="B1339" s="206">
        <f>SUM(B1332:B1338)</f>
        <v>4399.500000000001</v>
      </c>
      <c r="C1339" s="207"/>
      <c r="D1339" s="208">
        <f>SUM(D1332:D1338)</f>
        <v>5.250000000000001</v>
      </c>
      <c r="E1339" s="202"/>
      <c r="F1339" s="259"/>
      <c r="G1339" s="209"/>
    </row>
    <row r="1340" spans="1:7" ht="15.75">
      <c r="A1340" s="191" t="s">
        <v>39</v>
      </c>
      <c r="B1340" s="192">
        <f>C1340*D1340</f>
        <v>1081.02</v>
      </c>
      <c r="C1340" s="267">
        <v>838</v>
      </c>
      <c r="D1340" s="193">
        <v>1.29</v>
      </c>
      <c r="E1340" s="191" t="s">
        <v>5</v>
      </c>
      <c r="F1340" s="191">
        <v>37</v>
      </c>
      <c r="G1340" s="194">
        <f>B1340/F1340</f>
        <v>29.216756756756755</v>
      </c>
    </row>
    <row r="1341" spans="1:7" ht="15.75">
      <c r="A1341" s="195" t="s">
        <v>38</v>
      </c>
      <c r="B1341" s="196">
        <f>C1341*D1341</f>
        <v>54.47</v>
      </c>
      <c r="C1341" s="267">
        <v>838</v>
      </c>
      <c r="D1341" s="197">
        <v>0.065</v>
      </c>
      <c r="E1341" s="62" t="s">
        <v>41</v>
      </c>
      <c r="F1341" s="265">
        <v>61.56</v>
      </c>
      <c r="G1341" s="198">
        <f>B1341/F1341</f>
        <v>0.8848278102664067</v>
      </c>
    </row>
    <row r="1342" spans="1:7" ht="15.75">
      <c r="A1342" s="188" t="s">
        <v>40</v>
      </c>
      <c r="B1342" s="177">
        <f>SUM(B1321:B1341)</f>
        <v>568300.4500000002</v>
      </c>
      <c r="C1342" s="199"/>
      <c r="D1342" s="200">
        <f>SUM(D1339:D1341)</f>
        <v>6.605000000000001</v>
      </c>
      <c r="E1342" s="136"/>
      <c r="F1342" s="136"/>
      <c r="G1342" s="188"/>
    </row>
    <row r="1343" spans="1:7" ht="15.75">
      <c r="A1343" s="11"/>
      <c r="B1343" s="78"/>
      <c r="C1343" s="79"/>
      <c r="D1343" s="105"/>
      <c r="E1343" s="81"/>
      <c r="F1343" s="81"/>
      <c r="G1343" s="82"/>
    </row>
    <row r="1344" spans="1:7" ht="15.75">
      <c r="A1344" s="281" t="s">
        <v>9</v>
      </c>
      <c r="B1344" s="281"/>
      <c r="C1344" s="281"/>
      <c r="D1344" s="281"/>
      <c r="E1344" s="281"/>
      <c r="F1344" s="281"/>
      <c r="G1344" s="281"/>
    </row>
    <row r="1345" spans="1:7" ht="15.75">
      <c r="A1345" s="281" t="s">
        <v>125</v>
      </c>
      <c r="B1345" s="281"/>
      <c r="C1345" s="281"/>
      <c r="D1345" s="281"/>
      <c r="E1345" s="281"/>
      <c r="F1345" s="281"/>
      <c r="G1345" s="281"/>
    </row>
    <row r="1346" spans="1:7" ht="43.5" customHeight="1">
      <c r="A1346" s="287" t="s">
        <v>0</v>
      </c>
      <c r="B1346" s="287" t="s">
        <v>25</v>
      </c>
      <c r="C1346" s="289" t="s">
        <v>163</v>
      </c>
      <c r="D1346" s="290"/>
      <c r="E1346" s="289" t="s">
        <v>10</v>
      </c>
      <c r="F1346" s="291"/>
      <c r="G1346" s="290"/>
    </row>
    <row r="1347" spans="1:7" ht="75">
      <c r="A1347" s="288"/>
      <c r="B1347" s="288"/>
      <c r="C1347" s="49" t="s">
        <v>160</v>
      </c>
      <c r="D1347" s="49" t="s">
        <v>162</v>
      </c>
      <c r="E1347" s="62" t="s">
        <v>8</v>
      </c>
      <c r="F1347" s="110" t="s">
        <v>7</v>
      </c>
      <c r="G1347" s="110" t="s">
        <v>24</v>
      </c>
    </row>
    <row r="1348" spans="1:7" ht="60">
      <c r="A1348" s="62" t="s">
        <v>14</v>
      </c>
      <c r="B1348" s="177">
        <f>D1348*C1348</f>
        <v>978.1800000000001</v>
      </c>
      <c r="C1348" s="267">
        <v>959</v>
      </c>
      <c r="D1348" s="179">
        <v>1.02</v>
      </c>
      <c r="E1348" s="62" t="s">
        <v>13</v>
      </c>
      <c r="F1348" s="199">
        <v>1082.5</v>
      </c>
      <c r="G1348" s="180">
        <f aca="true" t="shared" si="161" ref="G1348:G1355">B1348/F1348</f>
        <v>0.9036304849884527</v>
      </c>
    </row>
    <row r="1349" spans="1:7" ht="15.75">
      <c r="A1349" s="121" t="s">
        <v>15</v>
      </c>
      <c r="B1349" s="177">
        <f aca="true" t="shared" si="162" ref="B1349:B1355">D1349*C1349</f>
        <v>412.37</v>
      </c>
      <c r="C1349" s="267">
        <v>959</v>
      </c>
      <c r="D1349" s="181">
        <v>0.43</v>
      </c>
      <c r="E1349" s="84" t="s">
        <v>11</v>
      </c>
      <c r="F1349" s="84">
        <v>1</v>
      </c>
      <c r="G1349" s="182">
        <f t="shared" si="161"/>
        <v>412.37</v>
      </c>
    </row>
    <row r="1350" spans="1:7" ht="30">
      <c r="A1350" s="8" t="s">
        <v>16</v>
      </c>
      <c r="B1350" s="177">
        <f t="shared" si="162"/>
        <v>115.08</v>
      </c>
      <c r="C1350" s="267">
        <v>959</v>
      </c>
      <c r="D1350" s="183">
        <v>0.12</v>
      </c>
      <c r="E1350" s="62" t="s">
        <v>3</v>
      </c>
      <c r="F1350" s="62">
        <v>170</v>
      </c>
      <c r="G1350" s="184">
        <f t="shared" si="161"/>
        <v>0.6769411764705883</v>
      </c>
    </row>
    <row r="1351" spans="1:7" ht="60">
      <c r="A1351" s="8" t="s">
        <v>17</v>
      </c>
      <c r="B1351" s="177">
        <f t="shared" si="162"/>
        <v>891.87</v>
      </c>
      <c r="C1351" s="267">
        <v>959</v>
      </c>
      <c r="D1351" s="183">
        <v>0.93</v>
      </c>
      <c r="E1351" s="62" t="s">
        <v>13</v>
      </c>
      <c r="F1351" s="62">
        <v>1082.5</v>
      </c>
      <c r="G1351" s="184">
        <f t="shared" si="161"/>
        <v>0.8238983833718245</v>
      </c>
    </row>
    <row r="1352" spans="1:7" ht="30">
      <c r="A1352" s="121" t="s">
        <v>18</v>
      </c>
      <c r="B1352" s="177">
        <f t="shared" si="162"/>
        <v>2407.0899999999997</v>
      </c>
      <c r="C1352" s="267">
        <v>959</v>
      </c>
      <c r="D1352" s="181">
        <v>2.51</v>
      </c>
      <c r="E1352" s="84" t="s">
        <v>4</v>
      </c>
      <c r="F1352" s="223">
        <v>2071.8</v>
      </c>
      <c r="G1352" s="185">
        <f t="shared" si="161"/>
        <v>1.1618351192200016</v>
      </c>
    </row>
    <row r="1353" spans="1:7" ht="15.75">
      <c r="A1353" s="128" t="s">
        <v>19</v>
      </c>
      <c r="B1353" s="177">
        <f t="shared" si="162"/>
        <v>546.63</v>
      </c>
      <c r="C1353" s="267">
        <v>959</v>
      </c>
      <c r="D1353" s="183">
        <v>0.57</v>
      </c>
      <c r="E1353" s="62" t="s">
        <v>5</v>
      </c>
      <c r="F1353" s="62">
        <v>41</v>
      </c>
      <c r="G1353" s="184">
        <f t="shared" si="161"/>
        <v>13.332439024390244</v>
      </c>
    </row>
    <row r="1354" spans="1:7" ht="15.75">
      <c r="A1354" s="8" t="s">
        <v>20</v>
      </c>
      <c r="B1354" s="177">
        <f t="shared" si="162"/>
        <v>210.98</v>
      </c>
      <c r="C1354" s="267">
        <v>959</v>
      </c>
      <c r="D1354" s="183">
        <v>0.22</v>
      </c>
      <c r="E1354" s="62" t="s">
        <v>5</v>
      </c>
      <c r="F1354" s="62">
        <v>41</v>
      </c>
      <c r="G1354" s="184">
        <f t="shared" si="161"/>
        <v>5.145853658536585</v>
      </c>
    </row>
    <row r="1355" spans="1:7" ht="30">
      <c r="A1355" s="129" t="s">
        <v>21</v>
      </c>
      <c r="B1355" s="177">
        <f t="shared" si="162"/>
        <v>345.24</v>
      </c>
      <c r="C1355" s="267">
        <v>959</v>
      </c>
      <c r="D1355" s="186">
        <v>0.36</v>
      </c>
      <c r="E1355" s="62" t="s">
        <v>32</v>
      </c>
      <c r="F1355" s="88">
        <v>182</v>
      </c>
      <c r="G1355" s="187">
        <f t="shared" si="161"/>
        <v>1.896923076923077</v>
      </c>
    </row>
    <row r="1356" spans="1:7" ht="16.5" thickBot="1">
      <c r="A1356" s="205" t="s">
        <v>37</v>
      </c>
      <c r="B1356" s="206">
        <f>SUM(B1348:B1355)</f>
        <v>5907.44</v>
      </c>
      <c r="C1356" s="207"/>
      <c r="D1356" s="208">
        <f>SUM(D1348:D1355)</f>
        <v>6.16</v>
      </c>
      <c r="E1356" s="202"/>
      <c r="F1356" s="259"/>
      <c r="G1356" s="209"/>
    </row>
    <row r="1357" spans="1:7" ht="15.75">
      <c r="A1357" s="191" t="s">
        <v>39</v>
      </c>
      <c r="B1357" s="192">
        <f>C1357*D1357</f>
        <v>1237.1100000000001</v>
      </c>
      <c r="C1357" s="267">
        <v>959</v>
      </c>
      <c r="D1357" s="193">
        <v>1.29</v>
      </c>
      <c r="E1357" s="191" t="s">
        <v>5</v>
      </c>
      <c r="F1357" s="191">
        <v>41</v>
      </c>
      <c r="G1357" s="194">
        <f>B1357/F1357</f>
        <v>30.173414634146344</v>
      </c>
    </row>
    <row r="1358" spans="1:7" ht="15.75">
      <c r="A1358" s="195" t="s">
        <v>38</v>
      </c>
      <c r="B1358" s="196">
        <f>C1358*D1358</f>
        <v>62.335</v>
      </c>
      <c r="C1358" s="267">
        <v>959</v>
      </c>
      <c r="D1358" s="197">
        <v>0.065</v>
      </c>
      <c r="E1358" s="62" t="s">
        <v>41</v>
      </c>
      <c r="F1358" s="265">
        <v>102.6</v>
      </c>
      <c r="G1358" s="198">
        <f>B1358/F1358</f>
        <v>0.6075536062378168</v>
      </c>
    </row>
    <row r="1359" spans="1:7" ht="15.75">
      <c r="A1359" s="188" t="s">
        <v>40</v>
      </c>
      <c r="B1359" s="177">
        <f>SUM(B1338:B1358)</f>
        <v>587117.365</v>
      </c>
      <c r="C1359" s="199"/>
      <c r="D1359" s="200">
        <f>SUM(D1356:D1358)</f>
        <v>7.515000000000001</v>
      </c>
      <c r="E1359" s="136"/>
      <c r="F1359" s="136"/>
      <c r="G1359" s="188"/>
    </row>
    <row r="1360" spans="1:7" ht="15.75">
      <c r="A1360" s="98"/>
      <c r="B1360" s="98"/>
      <c r="C1360" s="98"/>
      <c r="D1360" s="98"/>
      <c r="E1360" s="98"/>
      <c r="F1360" s="98"/>
      <c r="G1360" s="98"/>
    </row>
    <row r="1361" spans="1:7" ht="15.75">
      <c r="A1361" s="281" t="s">
        <v>9</v>
      </c>
      <c r="B1361" s="281"/>
      <c r="C1361" s="281"/>
      <c r="D1361" s="281"/>
      <c r="E1361" s="281"/>
      <c r="F1361" s="281"/>
      <c r="G1361" s="281"/>
    </row>
    <row r="1362" spans="1:7" ht="15.75">
      <c r="A1362" s="281" t="s">
        <v>126</v>
      </c>
      <c r="B1362" s="281"/>
      <c r="C1362" s="281"/>
      <c r="D1362" s="281"/>
      <c r="E1362" s="281"/>
      <c r="F1362" s="281"/>
      <c r="G1362" s="281"/>
    </row>
    <row r="1363" spans="1:7" ht="51.75" customHeight="1">
      <c r="A1363" s="287" t="s">
        <v>0</v>
      </c>
      <c r="B1363" s="287" t="s">
        <v>25</v>
      </c>
      <c r="C1363" s="289" t="s">
        <v>158</v>
      </c>
      <c r="D1363" s="290"/>
      <c r="E1363" s="289" t="s">
        <v>10</v>
      </c>
      <c r="F1363" s="291"/>
      <c r="G1363" s="290"/>
    </row>
    <row r="1364" spans="1:7" ht="75">
      <c r="A1364" s="288"/>
      <c r="B1364" s="288"/>
      <c r="C1364" s="49" t="s">
        <v>161</v>
      </c>
      <c r="D1364" s="49" t="s">
        <v>162</v>
      </c>
      <c r="E1364" s="62" t="s">
        <v>8</v>
      </c>
      <c r="F1364" s="110" t="s">
        <v>7</v>
      </c>
      <c r="G1364" s="110" t="s">
        <v>24</v>
      </c>
    </row>
    <row r="1365" spans="1:7" ht="60">
      <c r="A1365" s="62" t="s">
        <v>14</v>
      </c>
      <c r="B1365" s="177">
        <f>D1365*C1365</f>
        <v>511.91</v>
      </c>
      <c r="C1365" s="267">
        <v>497</v>
      </c>
      <c r="D1365" s="179">
        <v>1.03</v>
      </c>
      <c r="E1365" s="62" t="s">
        <v>13</v>
      </c>
      <c r="F1365" s="199">
        <v>450</v>
      </c>
      <c r="G1365" s="180">
        <f aca="true" t="shared" si="163" ref="G1365:G1371">B1365/F1365</f>
        <v>1.1375777777777778</v>
      </c>
    </row>
    <row r="1366" spans="1:7" ht="15.75">
      <c r="A1366" s="121" t="s">
        <v>15</v>
      </c>
      <c r="B1366" s="177">
        <f aca="true" t="shared" si="164" ref="B1366:B1371">D1366*C1366</f>
        <v>213.71</v>
      </c>
      <c r="C1366" s="267">
        <v>497</v>
      </c>
      <c r="D1366" s="181">
        <v>0.43</v>
      </c>
      <c r="E1366" s="84" t="s">
        <v>11</v>
      </c>
      <c r="F1366" s="84">
        <v>1</v>
      </c>
      <c r="G1366" s="182">
        <f t="shared" si="163"/>
        <v>213.71</v>
      </c>
    </row>
    <row r="1367" spans="1:7" ht="30">
      <c r="A1367" s="8" t="s">
        <v>16</v>
      </c>
      <c r="B1367" s="177">
        <f t="shared" si="164"/>
        <v>59.64</v>
      </c>
      <c r="C1367" s="267">
        <v>497</v>
      </c>
      <c r="D1367" s="183">
        <v>0.12</v>
      </c>
      <c r="E1367" s="62" t="s">
        <v>3</v>
      </c>
      <c r="F1367" s="62">
        <v>64</v>
      </c>
      <c r="G1367" s="184">
        <f t="shared" si="163"/>
        <v>0.931875</v>
      </c>
    </row>
    <row r="1368" spans="1:7" ht="60">
      <c r="A1368" s="8" t="s">
        <v>17</v>
      </c>
      <c r="B1368" s="177">
        <f t="shared" si="164"/>
        <v>462.21000000000004</v>
      </c>
      <c r="C1368" s="267">
        <v>497</v>
      </c>
      <c r="D1368" s="183">
        <v>0.93</v>
      </c>
      <c r="E1368" s="62" t="s">
        <v>13</v>
      </c>
      <c r="F1368" s="62">
        <v>450</v>
      </c>
      <c r="G1368" s="184">
        <f t="shared" si="163"/>
        <v>1.0271333333333335</v>
      </c>
    </row>
    <row r="1369" spans="1:7" ht="30">
      <c r="A1369" s="121" t="s">
        <v>18</v>
      </c>
      <c r="B1369" s="177">
        <f t="shared" si="164"/>
        <v>1247.4699999999998</v>
      </c>
      <c r="C1369" s="267">
        <v>497</v>
      </c>
      <c r="D1369" s="181">
        <v>2.51</v>
      </c>
      <c r="E1369" s="84" t="s">
        <v>4</v>
      </c>
      <c r="F1369" s="223">
        <v>828.6</v>
      </c>
      <c r="G1369" s="185">
        <f t="shared" si="163"/>
        <v>1.5055153270576873</v>
      </c>
    </row>
    <row r="1370" spans="1:7" ht="15.75">
      <c r="A1370" s="128" t="s">
        <v>19</v>
      </c>
      <c r="B1370" s="177">
        <f t="shared" si="164"/>
        <v>283.28999999999996</v>
      </c>
      <c r="C1370" s="267">
        <v>497</v>
      </c>
      <c r="D1370" s="183">
        <v>0.57</v>
      </c>
      <c r="E1370" s="62" t="s">
        <v>5</v>
      </c>
      <c r="F1370" s="62">
        <v>15</v>
      </c>
      <c r="G1370" s="184">
        <f t="shared" si="163"/>
        <v>18.886</v>
      </c>
    </row>
    <row r="1371" spans="1:7" ht="15.75">
      <c r="A1371" s="8" t="s">
        <v>20</v>
      </c>
      <c r="B1371" s="177">
        <f t="shared" si="164"/>
        <v>109.34</v>
      </c>
      <c r="C1371" s="267">
        <v>497</v>
      </c>
      <c r="D1371" s="183">
        <v>0.22</v>
      </c>
      <c r="E1371" s="62" t="s">
        <v>5</v>
      </c>
      <c r="F1371" s="62">
        <v>15</v>
      </c>
      <c r="G1371" s="184">
        <f t="shared" si="163"/>
        <v>7.289333333333333</v>
      </c>
    </row>
    <row r="1372" spans="1:7" ht="16.5" thickBot="1">
      <c r="A1372" s="205" t="s">
        <v>37</v>
      </c>
      <c r="B1372" s="206">
        <f>SUM(B1365:B1371)</f>
        <v>2887.5699999999997</v>
      </c>
      <c r="C1372" s="207"/>
      <c r="D1372" s="208">
        <f>SUM(D1365:D1371)</f>
        <v>5.81</v>
      </c>
      <c r="E1372" s="202"/>
      <c r="F1372" s="259"/>
      <c r="G1372" s="209"/>
    </row>
    <row r="1373" spans="1:7" ht="15.75">
      <c r="A1373" s="191" t="s">
        <v>39</v>
      </c>
      <c r="B1373" s="192">
        <f>C1373*D1373</f>
        <v>641.13</v>
      </c>
      <c r="C1373" s="267">
        <v>497</v>
      </c>
      <c r="D1373" s="193">
        <v>1.29</v>
      </c>
      <c r="E1373" s="191" t="s">
        <v>5</v>
      </c>
      <c r="F1373" s="191">
        <v>15</v>
      </c>
      <c r="G1373" s="194">
        <f>B1373/F1373</f>
        <v>42.742</v>
      </c>
    </row>
    <row r="1374" spans="1:7" ht="15.75">
      <c r="A1374" s="195" t="s">
        <v>38</v>
      </c>
      <c r="B1374" s="196">
        <f>C1374*D1374</f>
        <v>32.305</v>
      </c>
      <c r="C1374" s="267">
        <v>497</v>
      </c>
      <c r="D1374" s="197">
        <v>0.065</v>
      </c>
      <c r="E1374" s="62" t="s">
        <v>41</v>
      </c>
      <c r="F1374" s="265">
        <v>40</v>
      </c>
      <c r="G1374" s="198">
        <f>B1374/F1374</f>
        <v>0.807625</v>
      </c>
    </row>
    <row r="1375" spans="1:7" ht="15.75">
      <c r="A1375" s="188" t="s">
        <v>40</v>
      </c>
      <c r="B1375" s="177">
        <f>SUM(B1354:B1374)</f>
        <v>601329.0449999999</v>
      </c>
      <c r="C1375" s="199"/>
      <c r="D1375" s="200">
        <f>SUM(D1372:D1374)</f>
        <v>7.165</v>
      </c>
      <c r="E1375" s="136"/>
      <c r="F1375" s="136"/>
      <c r="G1375" s="188"/>
    </row>
    <row r="1376" spans="1:7" ht="15.75">
      <c r="A1376" s="98"/>
      <c r="B1376" s="98"/>
      <c r="C1376" s="98"/>
      <c r="D1376" s="98"/>
      <c r="E1376" s="98"/>
      <c r="F1376" s="98"/>
      <c r="G1376" s="98"/>
    </row>
    <row r="1377" spans="1:7" ht="15.75">
      <c r="A1377" s="281" t="s">
        <v>9</v>
      </c>
      <c r="B1377" s="281"/>
      <c r="C1377" s="281"/>
      <c r="D1377" s="281"/>
      <c r="E1377" s="281"/>
      <c r="F1377" s="281"/>
      <c r="G1377" s="281"/>
    </row>
    <row r="1378" spans="1:7" ht="15.75">
      <c r="A1378" s="281" t="s">
        <v>127</v>
      </c>
      <c r="B1378" s="281"/>
      <c r="C1378" s="281"/>
      <c r="D1378" s="281"/>
      <c r="E1378" s="281"/>
      <c r="F1378" s="281"/>
      <c r="G1378" s="281"/>
    </row>
    <row r="1379" spans="1:7" ht="52.5" customHeight="1">
      <c r="A1379" s="287" t="s">
        <v>0</v>
      </c>
      <c r="B1379" s="287" t="s">
        <v>25</v>
      </c>
      <c r="C1379" s="289" t="s">
        <v>158</v>
      </c>
      <c r="D1379" s="290"/>
      <c r="E1379" s="289" t="s">
        <v>10</v>
      </c>
      <c r="F1379" s="291"/>
      <c r="G1379" s="290"/>
    </row>
    <row r="1380" spans="1:7" ht="75">
      <c r="A1380" s="288"/>
      <c r="B1380" s="288"/>
      <c r="C1380" s="49" t="s">
        <v>160</v>
      </c>
      <c r="D1380" s="49" t="s">
        <v>35</v>
      </c>
      <c r="E1380" s="62" t="s">
        <v>8</v>
      </c>
      <c r="F1380" s="110" t="s">
        <v>7</v>
      </c>
      <c r="G1380" s="110" t="s">
        <v>24</v>
      </c>
    </row>
    <row r="1381" spans="1:7" ht="60">
      <c r="A1381" s="62" t="s">
        <v>14</v>
      </c>
      <c r="B1381" s="177">
        <f>D1381*C1381</f>
        <v>1007.76</v>
      </c>
      <c r="C1381" s="267">
        <v>988</v>
      </c>
      <c r="D1381" s="179">
        <v>1.02</v>
      </c>
      <c r="E1381" s="62" t="s">
        <v>13</v>
      </c>
      <c r="F1381" s="199">
        <v>1082.5</v>
      </c>
      <c r="G1381" s="180">
        <f aca="true" t="shared" si="165" ref="G1381:G1388">B1381/F1381</f>
        <v>0.9309561200923787</v>
      </c>
    </row>
    <row r="1382" spans="1:7" ht="15.75">
      <c r="A1382" s="121" t="s">
        <v>15</v>
      </c>
      <c r="B1382" s="177">
        <f aca="true" t="shared" si="166" ref="B1382:B1388">D1382*C1382</f>
        <v>424.84</v>
      </c>
      <c r="C1382" s="267">
        <v>988</v>
      </c>
      <c r="D1382" s="181">
        <v>0.43</v>
      </c>
      <c r="E1382" s="84" t="s">
        <v>11</v>
      </c>
      <c r="F1382" s="84">
        <v>1</v>
      </c>
      <c r="G1382" s="182">
        <f t="shared" si="165"/>
        <v>424.84</v>
      </c>
    </row>
    <row r="1383" spans="1:7" ht="30">
      <c r="A1383" s="8" t="s">
        <v>16</v>
      </c>
      <c r="B1383" s="177">
        <f t="shared" si="166"/>
        <v>118.56</v>
      </c>
      <c r="C1383" s="267">
        <v>988</v>
      </c>
      <c r="D1383" s="183">
        <v>0.12</v>
      </c>
      <c r="E1383" s="62" t="s">
        <v>3</v>
      </c>
      <c r="F1383" s="62">
        <v>170</v>
      </c>
      <c r="G1383" s="184">
        <f t="shared" si="165"/>
        <v>0.6974117647058824</v>
      </c>
    </row>
    <row r="1384" spans="1:7" ht="60">
      <c r="A1384" s="8" t="s">
        <v>17</v>
      </c>
      <c r="B1384" s="177">
        <f t="shared" si="166"/>
        <v>918.84</v>
      </c>
      <c r="C1384" s="267">
        <v>988</v>
      </c>
      <c r="D1384" s="183">
        <v>0.93</v>
      </c>
      <c r="E1384" s="62" t="s">
        <v>13</v>
      </c>
      <c r="F1384" s="199">
        <v>1082.5</v>
      </c>
      <c r="G1384" s="184">
        <f t="shared" si="165"/>
        <v>0.8488129330254042</v>
      </c>
    </row>
    <row r="1385" spans="1:7" ht="30">
      <c r="A1385" s="121" t="s">
        <v>18</v>
      </c>
      <c r="B1385" s="177">
        <f t="shared" si="166"/>
        <v>2479.8799999999997</v>
      </c>
      <c r="C1385" s="267">
        <v>988</v>
      </c>
      <c r="D1385" s="181">
        <v>2.51</v>
      </c>
      <c r="E1385" s="84" t="s">
        <v>4</v>
      </c>
      <c r="F1385" s="223">
        <v>1842.7</v>
      </c>
      <c r="G1385" s="185">
        <f t="shared" si="165"/>
        <v>1.3457860747815702</v>
      </c>
    </row>
    <row r="1386" spans="1:7" ht="15.75">
      <c r="A1386" s="128" t="s">
        <v>19</v>
      </c>
      <c r="B1386" s="177">
        <f t="shared" si="166"/>
        <v>553.2800000000001</v>
      </c>
      <c r="C1386" s="267">
        <v>988</v>
      </c>
      <c r="D1386" s="183">
        <v>0.56</v>
      </c>
      <c r="E1386" s="62" t="s">
        <v>5</v>
      </c>
      <c r="F1386" s="62">
        <v>38</v>
      </c>
      <c r="G1386" s="184">
        <f t="shared" si="165"/>
        <v>14.560000000000002</v>
      </c>
    </row>
    <row r="1387" spans="1:7" ht="15.75">
      <c r="A1387" s="8" t="s">
        <v>20</v>
      </c>
      <c r="B1387" s="177">
        <f t="shared" si="166"/>
        <v>217.36</v>
      </c>
      <c r="C1387" s="267">
        <v>988</v>
      </c>
      <c r="D1387" s="183">
        <v>0.22</v>
      </c>
      <c r="E1387" s="62" t="s">
        <v>5</v>
      </c>
      <c r="F1387" s="62">
        <v>38</v>
      </c>
      <c r="G1387" s="184">
        <f t="shared" si="165"/>
        <v>5.720000000000001</v>
      </c>
    </row>
    <row r="1388" spans="1:7" ht="30">
      <c r="A1388" s="129" t="s">
        <v>21</v>
      </c>
      <c r="B1388" s="177">
        <f t="shared" si="166"/>
        <v>355.68</v>
      </c>
      <c r="C1388" s="267">
        <v>988</v>
      </c>
      <c r="D1388" s="186">
        <v>0.36</v>
      </c>
      <c r="E1388" s="62" t="s">
        <v>23</v>
      </c>
      <c r="F1388" s="88">
        <v>182</v>
      </c>
      <c r="G1388" s="187">
        <f t="shared" si="165"/>
        <v>1.9542857142857144</v>
      </c>
    </row>
    <row r="1389" spans="1:7" ht="16.5" thickBot="1">
      <c r="A1389" s="205" t="s">
        <v>37</v>
      </c>
      <c r="B1389" s="206">
        <f>SUM(B1381:B1388)</f>
        <v>6076.199999999999</v>
      </c>
      <c r="C1389" s="207"/>
      <c r="D1389" s="208">
        <f>SUM(D1381:D1388)</f>
        <v>6.15</v>
      </c>
      <c r="E1389" s="202"/>
      <c r="F1389" s="259"/>
      <c r="G1389" s="209"/>
    </row>
    <row r="1390" spans="1:7" ht="15.75">
      <c r="A1390" s="191" t="s">
        <v>39</v>
      </c>
      <c r="B1390" s="192">
        <f>C1390*D1390</f>
        <v>1274.52</v>
      </c>
      <c r="C1390" s="267">
        <v>988</v>
      </c>
      <c r="D1390" s="193">
        <v>1.29</v>
      </c>
      <c r="E1390" s="191" t="s">
        <v>5</v>
      </c>
      <c r="F1390" s="191">
        <v>38</v>
      </c>
      <c r="G1390" s="194">
        <f>B1390/F1390</f>
        <v>33.54</v>
      </c>
    </row>
    <row r="1391" spans="1:7" ht="15.75">
      <c r="A1391" s="195" t="s">
        <v>38</v>
      </c>
      <c r="B1391" s="196">
        <f>C1391*D1391</f>
        <v>64.22</v>
      </c>
      <c r="C1391" s="267">
        <v>988</v>
      </c>
      <c r="D1391" s="197">
        <v>0.065</v>
      </c>
      <c r="E1391" s="62" t="s">
        <v>41</v>
      </c>
      <c r="F1391" s="265">
        <v>92.3</v>
      </c>
      <c r="G1391" s="198">
        <f>B1391/F1391</f>
        <v>0.6957746478873239</v>
      </c>
    </row>
    <row r="1392" spans="1:7" ht="15.75">
      <c r="A1392" s="188" t="s">
        <v>40</v>
      </c>
      <c r="B1392" s="177">
        <f>SUM(B1371:B1391)</f>
        <v>618490.5299999999</v>
      </c>
      <c r="C1392" s="199"/>
      <c r="D1392" s="200">
        <f>SUM(D1389:D1391)</f>
        <v>7.505000000000001</v>
      </c>
      <c r="E1392" s="136"/>
      <c r="F1392" s="136"/>
      <c r="G1392" s="188"/>
    </row>
    <row r="1393" spans="1:7" ht="15.75">
      <c r="A1393" s="98"/>
      <c r="B1393" s="98"/>
      <c r="C1393" s="98"/>
      <c r="D1393" s="98"/>
      <c r="E1393" s="98"/>
      <c r="F1393" s="98"/>
      <c r="G1393" s="98"/>
    </row>
    <row r="1394" spans="1:7" ht="15.75">
      <c r="A1394" s="281" t="s">
        <v>9</v>
      </c>
      <c r="B1394" s="281"/>
      <c r="C1394" s="281"/>
      <c r="D1394" s="281"/>
      <c r="E1394" s="281"/>
      <c r="F1394" s="281"/>
      <c r="G1394" s="281"/>
    </row>
    <row r="1395" spans="1:7" ht="15.75">
      <c r="A1395" s="281" t="s">
        <v>128</v>
      </c>
      <c r="B1395" s="281"/>
      <c r="C1395" s="281"/>
      <c r="D1395" s="281"/>
      <c r="E1395" s="281"/>
      <c r="F1395" s="281"/>
      <c r="G1395" s="281"/>
    </row>
    <row r="1396" spans="1:7" ht="48" customHeight="1">
      <c r="A1396" s="287" t="s">
        <v>34</v>
      </c>
      <c r="B1396" s="287" t="s">
        <v>25</v>
      </c>
      <c r="C1396" s="289" t="s">
        <v>158</v>
      </c>
      <c r="D1396" s="290"/>
      <c r="E1396" s="289" t="s">
        <v>10</v>
      </c>
      <c r="F1396" s="291"/>
      <c r="G1396" s="290"/>
    </row>
    <row r="1397" spans="1:7" ht="75">
      <c r="A1397" s="288"/>
      <c r="B1397" s="288"/>
      <c r="C1397" s="49" t="s">
        <v>161</v>
      </c>
      <c r="D1397" s="49" t="s">
        <v>35</v>
      </c>
      <c r="E1397" s="62" t="s">
        <v>8</v>
      </c>
      <c r="F1397" s="110" t="s">
        <v>7</v>
      </c>
      <c r="G1397" s="110" t="s">
        <v>24</v>
      </c>
    </row>
    <row r="1398" spans="1:7" ht="60">
      <c r="A1398" s="62" t="s">
        <v>14</v>
      </c>
      <c r="B1398" s="177">
        <f>D1398*C1398</f>
        <v>511.02</v>
      </c>
      <c r="C1398" s="267">
        <v>501</v>
      </c>
      <c r="D1398" s="179">
        <v>1.02</v>
      </c>
      <c r="E1398" s="62" t="s">
        <v>13</v>
      </c>
      <c r="F1398" s="199">
        <v>450</v>
      </c>
      <c r="G1398" s="180">
        <f aca="true" t="shared" si="167" ref="G1398:G1404">B1398/F1398</f>
        <v>1.1356</v>
      </c>
    </row>
    <row r="1399" spans="1:7" ht="15.75">
      <c r="A1399" s="121" t="s">
        <v>15</v>
      </c>
      <c r="B1399" s="177">
        <f aca="true" t="shared" si="168" ref="B1399:B1404">D1399*C1399</f>
        <v>215.43</v>
      </c>
      <c r="C1399" s="267">
        <v>501</v>
      </c>
      <c r="D1399" s="181">
        <v>0.43</v>
      </c>
      <c r="E1399" s="84" t="s">
        <v>11</v>
      </c>
      <c r="F1399" s="84">
        <v>1</v>
      </c>
      <c r="G1399" s="182">
        <f t="shared" si="167"/>
        <v>215.43</v>
      </c>
    </row>
    <row r="1400" spans="1:7" ht="30">
      <c r="A1400" s="8" t="s">
        <v>16</v>
      </c>
      <c r="B1400" s="177">
        <f t="shared" si="168"/>
        <v>60.12</v>
      </c>
      <c r="C1400" s="267">
        <v>501</v>
      </c>
      <c r="D1400" s="183">
        <v>0.12</v>
      </c>
      <c r="E1400" s="62" t="s">
        <v>3</v>
      </c>
      <c r="F1400" s="62">
        <v>64</v>
      </c>
      <c r="G1400" s="184">
        <f t="shared" si="167"/>
        <v>0.939375</v>
      </c>
    </row>
    <row r="1401" spans="1:7" ht="60">
      <c r="A1401" s="8" t="s">
        <v>17</v>
      </c>
      <c r="B1401" s="177">
        <f t="shared" si="168"/>
        <v>465.93</v>
      </c>
      <c r="C1401" s="267">
        <v>501</v>
      </c>
      <c r="D1401" s="183">
        <v>0.93</v>
      </c>
      <c r="E1401" s="62" t="s">
        <v>13</v>
      </c>
      <c r="F1401" s="199">
        <v>450</v>
      </c>
      <c r="G1401" s="184">
        <f t="shared" si="167"/>
        <v>1.0354</v>
      </c>
    </row>
    <row r="1402" spans="1:7" ht="30">
      <c r="A1402" s="121" t="s">
        <v>18</v>
      </c>
      <c r="B1402" s="177">
        <f t="shared" si="168"/>
        <v>1257.51</v>
      </c>
      <c r="C1402" s="267">
        <v>501</v>
      </c>
      <c r="D1402" s="181">
        <v>2.51</v>
      </c>
      <c r="E1402" s="84" t="s">
        <v>4</v>
      </c>
      <c r="F1402" s="223">
        <v>689.7</v>
      </c>
      <c r="G1402" s="185">
        <f t="shared" si="167"/>
        <v>1.8232709873858197</v>
      </c>
    </row>
    <row r="1403" spans="1:7" ht="15.75">
      <c r="A1403" s="128" t="s">
        <v>19</v>
      </c>
      <c r="B1403" s="177">
        <f t="shared" si="168"/>
        <v>285.57</v>
      </c>
      <c r="C1403" s="267">
        <v>501</v>
      </c>
      <c r="D1403" s="183">
        <v>0.57</v>
      </c>
      <c r="E1403" s="62" t="s">
        <v>5</v>
      </c>
      <c r="F1403" s="62">
        <v>12</v>
      </c>
      <c r="G1403" s="184">
        <f t="shared" si="167"/>
        <v>23.7975</v>
      </c>
    </row>
    <row r="1404" spans="1:7" ht="15.75">
      <c r="A1404" s="8" t="s">
        <v>20</v>
      </c>
      <c r="B1404" s="177">
        <f t="shared" si="168"/>
        <v>110.22</v>
      </c>
      <c r="C1404" s="267">
        <v>501</v>
      </c>
      <c r="D1404" s="183">
        <v>0.22</v>
      </c>
      <c r="E1404" s="62" t="s">
        <v>5</v>
      </c>
      <c r="F1404" s="62">
        <v>12</v>
      </c>
      <c r="G1404" s="184">
        <f t="shared" si="167"/>
        <v>9.185</v>
      </c>
    </row>
    <row r="1405" spans="1:7" ht="16.5" thickBot="1">
      <c r="A1405" s="205" t="s">
        <v>37</v>
      </c>
      <c r="B1405" s="206">
        <f>SUM(B1398:B1404)</f>
        <v>2905.8</v>
      </c>
      <c r="C1405" s="207"/>
      <c r="D1405" s="208">
        <f>SUM(D1398:D1404)</f>
        <v>5.8</v>
      </c>
      <c r="E1405" s="202"/>
      <c r="F1405" s="259"/>
      <c r="G1405" s="209"/>
    </row>
    <row r="1406" spans="1:7" ht="15.75">
      <c r="A1406" s="191" t="s">
        <v>39</v>
      </c>
      <c r="B1406" s="192">
        <f>C1406*D1406</f>
        <v>646.29</v>
      </c>
      <c r="C1406" s="267">
        <v>501</v>
      </c>
      <c r="D1406" s="193">
        <v>1.29</v>
      </c>
      <c r="E1406" s="191" t="s">
        <v>5</v>
      </c>
      <c r="F1406" s="191">
        <v>12</v>
      </c>
      <c r="G1406" s="194">
        <f>B1406/F1406</f>
        <v>53.857499999999995</v>
      </c>
    </row>
    <row r="1407" spans="1:7" ht="15.75">
      <c r="A1407" s="195" t="s">
        <v>38</v>
      </c>
      <c r="B1407" s="196">
        <f>C1407*D1407</f>
        <v>32.565</v>
      </c>
      <c r="C1407" s="267">
        <v>501</v>
      </c>
      <c r="D1407" s="197">
        <v>0.065</v>
      </c>
      <c r="E1407" s="62" t="s">
        <v>41</v>
      </c>
      <c r="F1407" s="265">
        <v>40</v>
      </c>
      <c r="G1407" s="198">
        <f>B1407/F1407</f>
        <v>0.814125</v>
      </c>
    </row>
    <row r="1408" spans="1:7" ht="15.75">
      <c r="A1408" s="188" t="s">
        <v>40</v>
      </c>
      <c r="B1408" s="177">
        <f>SUM(B1387:B1407)</f>
        <v>632968.965</v>
      </c>
      <c r="C1408" s="199"/>
      <c r="D1408" s="200">
        <f>SUM(D1405:D1407)</f>
        <v>7.155</v>
      </c>
      <c r="E1408" s="136"/>
      <c r="F1408" s="136"/>
      <c r="G1408" s="188"/>
    </row>
    <row r="1409" spans="1:7" ht="15.75">
      <c r="A1409" s="98"/>
      <c r="B1409" s="98"/>
      <c r="C1409" s="98"/>
      <c r="D1409" s="98"/>
      <c r="E1409" s="98"/>
      <c r="F1409" s="98"/>
      <c r="G1409" s="98"/>
    </row>
    <row r="1410" spans="1:7" ht="15.75" customHeight="1">
      <c r="A1410" s="281" t="s">
        <v>9</v>
      </c>
      <c r="B1410" s="281"/>
      <c r="C1410" s="281"/>
      <c r="D1410" s="281"/>
      <c r="E1410" s="281"/>
      <c r="F1410" s="281"/>
      <c r="G1410" s="281"/>
    </row>
    <row r="1411" spans="1:7" ht="15.75" customHeight="1">
      <c r="A1411" s="281" t="s">
        <v>129</v>
      </c>
      <c r="B1411" s="281"/>
      <c r="C1411" s="281"/>
      <c r="D1411" s="281"/>
      <c r="E1411" s="281"/>
      <c r="F1411" s="281"/>
      <c r="G1411" s="281"/>
    </row>
    <row r="1412" spans="1:7" ht="54.75" customHeight="1">
      <c r="A1412" s="287" t="s">
        <v>0</v>
      </c>
      <c r="B1412" s="287" t="s">
        <v>25</v>
      </c>
      <c r="C1412" s="289" t="s">
        <v>158</v>
      </c>
      <c r="D1412" s="290"/>
      <c r="E1412" s="289" t="s">
        <v>10</v>
      </c>
      <c r="F1412" s="291"/>
      <c r="G1412" s="290"/>
    </row>
    <row r="1413" spans="1:7" ht="75">
      <c r="A1413" s="288"/>
      <c r="B1413" s="288"/>
      <c r="C1413" s="49" t="s">
        <v>160</v>
      </c>
      <c r="D1413" s="49" t="s">
        <v>35</v>
      </c>
      <c r="E1413" s="62" t="s">
        <v>8</v>
      </c>
      <c r="F1413" s="110" t="s">
        <v>7</v>
      </c>
      <c r="G1413" s="110" t="s">
        <v>24</v>
      </c>
    </row>
    <row r="1414" spans="1:7" ht="42.75" customHeight="1">
      <c r="A1414" s="62" t="s">
        <v>14</v>
      </c>
      <c r="B1414" s="177">
        <f>D1414*C1414</f>
        <v>778.32</v>
      </c>
      <c r="C1414" s="267">
        <v>846</v>
      </c>
      <c r="D1414" s="179">
        <v>0.92</v>
      </c>
      <c r="E1414" s="62" t="s">
        <v>13</v>
      </c>
      <c r="F1414" s="199">
        <v>664.5</v>
      </c>
      <c r="G1414" s="180">
        <f aca="true" t="shared" si="169" ref="G1414:G1421">B1414/F1414</f>
        <v>1.1712866817155756</v>
      </c>
    </row>
    <row r="1415" spans="1:7" ht="13.5" customHeight="1">
      <c r="A1415" s="121" t="s">
        <v>15</v>
      </c>
      <c r="B1415" s="177">
        <f aca="true" t="shared" si="170" ref="B1415:B1421">D1415*C1415</f>
        <v>329.94</v>
      </c>
      <c r="C1415" s="267">
        <v>846</v>
      </c>
      <c r="D1415" s="181">
        <v>0.39</v>
      </c>
      <c r="E1415" s="84" t="s">
        <v>11</v>
      </c>
      <c r="F1415" s="84">
        <v>1</v>
      </c>
      <c r="G1415" s="182">
        <f t="shared" si="169"/>
        <v>329.94</v>
      </c>
    </row>
    <row r="1416" spans="1:7" ht="27.75" customHeight="1">
      <c r="A1416" s="8" t="s">
        <v>16</v>
      </c>
      <c r="B1416" s="177">
        <f t="shared" si="170"/>
        <v>93.06</v>
      </c>
      <c r="C1416" s="267">
        <v>846</v>
      </c>
      <c r="D1416" s="183">
        <v>0.11</v>
      </c>
      <c r="E1416" s="62" t="s">
        <v>3</v>
      </c>
      <c r="F1416" s="62">
        <v>123</v>
      </c>
      <c r="G1416" s="184">
        <f t="shared" si="169"/>
        <v>0.7565853658536585</v>
      </c>
    </row>
    <row r="1417" spans="1:7" ht="42" customHeight="1">
      <c r="A1417" s="8" t="s">
        <v>17</v>
      </c>
      <c r="B1417" s="177">
        <f t="shared" si="170"/>
        <v>710.64</v>
      </c>
      <c r="C1417" s="267">
        <v>846</v>
      </c>
      <c r="D1417" s="183">
        <v>0.84</v>
      </c>
      <c r="E1417" s="62" t="s">
        <v>13</v>
      </c>
      <c r="F1417" s="199">
        <v>664.5</v>
      </c>
      <c r="G1417" s="184">
        <f t="shared" si="169"/>
        <v>1.0694356659142212</v>
      </c>
    </row>
    <row r="1418" spans="1:7" ht="25.5" customHeight="1">
      <c r="A1418" s="121" t="s">
        <v>18</v>
      </c>
      <c r="B1418" s="177">
        <f t="shared" si="170"/>
        <v>1920.42</v>
      </c>
      <c r="C1418" s="267">
        <v>846</v>
      </c>
      <c r="D1418" s="181">
        <v>2.27</v>
      </c>
      <c r="E1418" s="84" t="s">
        <v>4</v>
      </c>
      <c r="F1418" s="223">
        <v>689.7</v>
      </c>
      <c r="G1418" s="185">
        <f t="shared" si="169"/>
        <v>2.7844280121792084</v>
      </c>
    </row>
    <row r="1419" spans="1:7" ht="15" customHeight="1">
      <c r="A1419" s="128" t="s">
        <v>19</v>
      </c>
      <c r="B1419" s="177">
        <f t="shared" si="170"/>
        <v>439.92</v>
      </c>
      <c r="C1419" s="267">
        <v>846</v>
      </c>
      <c r="D1419" s="183">
        <v>0.52</v>
      </c>
      <c r="E1419" s="62" t="s">
        <v>5</v>
      </c>
      <c r="F1419" s="62">
        <v>40</v>
      </c>
      <c r="G1419" s="184">
        <f t="shared" si="169"/>
        <v>10.998000000000001</v>
      </c>
    </row>
    <row r="1420" spans="1:7" ht="12" customHeight="1">
      <c r="A1420" s="8" t="s">
        <v>20</v>
      </c>
      <c r="B1420" s="177">
        <f t="shared" si="170"/>
        <v>169.20000000000002</v>
      </c>
      <c r="C1420" s="267">
        <v>846</v>
      </c>
      <c r="D1420" s="183">
        <v>0.2</v>
      </c>
      <c r="E1420" s="62" t="s">
        <v>5</v>
      </c>
      <c r="F1420" s="62">
        <v>40</v>
      </c>
      <c r="G1420" s="184">
        <f t="shared" si="169"/>
        <v>4.23</v>
      </c>
    </row>
    <row r="1421" spans="1:7" ht="27" customHeight="1">
      <c r="A1421" s="129" t="s">
        <v>21</v>
      </c>
      <c r="B1421" s="177">
        <f t="shared" si="170"/>
        <v>236.88000000000002</v>
      </c>
      <c r="C1421" s="267">
        <v>846</v>
      </c>
      <c r="D1421" s="186">
        <v>0.28</v>
      </c>
      <c r="E1421" s="62" t="s">
        <v>23</v>
      </c>
      <c r="F1421" s="88">
        <v>104</v>
      </c>
      <c r="G1421" s="187">
        <f t="shared" si="169"/>
        <v>2.277692307692308</v>
      </c>
    </row>
    <row r="1422" spans="1:7" ht="12.75" customHeight="1" thickBot="1">
      <c r="A1422" s="205" t="s">
        <v>37</v>
      </c>
      <c r="B1422" s="206">
        <f>SUM(B1414:B1420)</f>
        <v>4441.5</v>
      </c>
      <c r="C1422" s="207"/>
      <c r="D1422" s="208">
        <f>SUM(D1414:D1421)</f>
        <v>5.530000000000001</v>
      </c>
      <c r="E1422" s="202"/>
      <c r="F1422" s="259"/>
      <c r="G1422" s="209"/>
    </row>
    <row r="1423" spans="1:7" ht="15.75">
      <c r="A1423" s="191" t="s">
        <v>39</v>
      </c>
      <c r="B1423" s="192">
        <f>C1423*D1423</f>
        <v>1091.34</v>
      </c>
      <c r="C1423" s="267">
        <v>846</v>
      </c>
      <c r="D1423" s="193">
        <v>1.29</v>
      </c>
      <c r="E1423" s="191" t="s">
        <v>5</v>
      </c>
      <c r="F1423" s="191">
        <v>40</v>
      </c>
      <c r="G1423" s="194">
        <f>B1423/F1423</f>
        <v>27.283499999999997</v>
      </c>
    </row>
    <row r="1424" spans="1:7" ht="15.75">
      <c r="A1424" s="195" t="s">
        <v>38</v>
      </c>
      <c r="B1424" s="196">
        <f>C1424*D1424</f>
        <v>54.99</v>
      </c>
      <c r="C1424" s="267">
        <v>846</v>
      </c>
      <c r="D1424" s="197">
        <v>0.065</v>
      </c>
      <c r="E1424" s="62" t="s">
        <v>41</v>
      </c>
      <c r="F1424" s="265">
        <v>61.56</v>
      </c>
      <c r="G1424" s="198">
        <f>B1424/F1424</f>
        <v>0.8932748538011696</v>
      </c>
    </row>
    <row r="1425" spans="1:7" ht="15.75">
      <c r="A1425" s="188" t="s">
        <v>40</v>
      </c>
      <c r="B1425" s="177">
        <f>SUM(B1404:B1424)</f>
        <v>646930.0499999999</v>
      </c>
      <c r="C1425" s="199"/>
      <c r="D1425" s="200">
        <f>SUM(D1422:D1424)</f>
        <v>6.885000000000002</v>
      </c>
      <c r="E1425" s="136"/>
      <c r="F1425" s="136"/>
      <c r="G1425" s="188"/>
    </row>
    <row r="1426" spans="1:7" ht="15.75">
      <c r="A1426" s="98"/>
      <c r="B1426" s="98"/>
      <c r="C1426" s="98"/>
      <c r="D1426" s="98"/>
      <c r="E1426" s="98"/>
      <c r="F1426" s="98"/>
      <c r="G1426" s="98"/>
    </row>
    <row r="1427" spans="1:7" ht="15.75">
      <c r="A1427" s="275" t="s">
        <v>9</v>
      </c>
      <c r="B1427" s="275"/>
      <c r="C1427" s="275"/>
      <c r="D1427" s="275"/>
      <c r="E1427" s="275"/>
      <c r="F1427" s="275"/>
      <c r="G1427" s="275"/>
    </row>
    <row r="1428" spans="1:7" ht="15.75">
      <c r="A1428" s="275" t="s">
        <v>130</v>
      </c>
      <c r="B1428" s="275"/>
      <c r="C1428" s="275"/>
      <c r="D1428" s="275"/>
      <c r="E1428" s="275"/>
      <c r="F1428" s="275"/>
      <c r="G1428" s="275"/>
    </row>
    <row r="1429" spans="1:7" ht="47.25" customHeight="1">
      <c r="A1429" s="276" t="s">
        <v>0</v>
      </c>
      <c r="B1429" s="276" t="s">
        <v>25</v>
      </c>
      <c r="C1429" s="278" t="s">
        <v>158</v>
      </c>
      <c r="D1429" s="279"/>
      <c r="E1429" s="278" t="s">
        <v>10</v>
      </c>
      <c r="F1429" s="280"/>
      <c r="G1429" s="279"/>
    </row>
    <row r="1430" spans="1:7" ht="75">
      <c r="A1430" s="277"/>
      <c r="B1430" s="277"/>
      <c r="C1430" s="261" t="s">
        <v>160</v>
      </c>
      <c r="D1430" s="261" t="s">
        <v>35</v>
      </c>
      <c r="E1430" s="262" t="s">
        <v>8</v>
      </c>
      <c r="F1430" s="260" t="s">
        <v>7</v>
      </c>
      <c r="G1430" s="260" t="s">
        <v>24</v>
      </c>
    </row>
    <row r="1431" spans="1:7" ht="60">
      <c r="A1431" s="62" t="s">
        <v>14</v>
      </c>
      <c r="B1431" s="177">
        <f>D1431*C1431</f>
        <v>856.8000000000001</v>
      </c>
      <c r="C1431" s="267">
        <v>840</v>
      </c>
      <c r="D1431" s="179">
        <v>1.02</v>
      </c>
      <c r="E1431" s="62" t="s">
        <v>13</v>
      </c>
      <c r="F1431" s="199">
        <v>664.5</v>
      </c>
      <c r="G1431" s="180">
        <f aca="true" t="shared" si="171" ref="G1431:G1437">B1431/F1431</f>
        <v>1.289390519187359</v>
      </c>
    </row>
    <row r="1432" spans="1:7" ht="15.75">
      <c r="A1432" s="121" t="s">
        <v>15</v>
      </c>
      <c r="B1432" s="177">
        <f aca="true" t="shared" si="172" ref="B1432:B1437">D1432*C1432</f>
        <v>361.2</v>
      </c>
      <c r="C1432" s="267">
        <v>840</v>
      </c>
      <c r="D1432" s="181">
        <v>0.43</v>
      </c>
      <c r="E1432" s="84" t="s">
        <v>11</v>
      </c>
      <c r="F1432" s="84">
        <v>1</v>
      </c>
      <c r="G1432" s="182">
        <f t="shared" si="171"/>
        <v>361.2</v>
      </c>
    </row>
    <row r="1433" spans="1:7" ht="30">
      <c r="A1433" s="8" t="s">
        <v>16</v>
      </c>
      <c r="B1433" s="177">
        <f t="shared" si="172"/>
        <v>100.8</v>
      </c>
      <c r="C1433" s="267">
        <v>840</v>
      </c>
      <c r="D1433" s="183">
        <v>0.12</v>
      </c>
      <c r="E1433" s="62" t="s">
        <v>3</v>
      </c>
      <c r="F1433" s="62">
        <v>115</v>
      </c>
      <c r="G1433" s="184">
        <f t="shared" si="171"/>
        <v>0.8765217391304347</v>
      </c>
    </row>
    <row r="1434" spans="1:7" ht="60">
      <c r="A1434" s="8" t="s">
        <v>17</v>
      </c>
      <c r="B1434" s="177">
        <f t="shared" si="172"/>
        <v>781.2</v>
      </c>
      <c r="C1434" s="267">
        <v>840</v>
      </c>
      <c r="D1434" s="183">
        <v>0.93</v>
      </c>
      <c r="E1434" s="62" t="s">
        <v>13</v>
      </c>
      <c r="F1434" s="199">
        <v>664.5</v>
      </c>
      <c r="G1434" s="184">
        <f t="shared" si="171"/>
        <v>1.1756207674943566</v>
      </c>
    </row>
    <row r="1435" spans="1:7" ht="30">
      <c r="A1435" s="121" t="s">
        <v>18</v>
      </c>
      <c r="B1435" s="177">
        <f t="shared" si="172"/>
        <v>2108.3999999999996</v>
      </c>
      <c r="C1435" s="267">
        <v>840</v>
      </c>
      <c r="D1435" s="181">
        <v>2.51</v>
      </c>
      <c r="E1435" s="84" t="s">
        <v>4</v>
      </c>
      <c r="F1435" s="223">
        <v>1132</v>
      </c>
      <c r="G1435" s="185">
        <f t="shared" si="171"/>
        <v>1.8625441696113072</v>
      </c>
    </row>
    <row r="1436" spans="1:7" ht="15.75">
      <c r="A1436" s="128" t="s">
        <v>19</v>
      </c>
      <c r="B1436" s="177">
        <f t="shared" si="172"/>
        <v>478.79999999999995</v>
      </c>
      <c r="C1436" s="267">
        <v>840</v>
      </c>
      <c r="D1436" s="183">
        <v>0.57</v>
      </c>
      <c r="E1436" s="62" t="s">
        <v>5</v>
      </c>
      <c r="F1436" s="62">
        <v>32</v>
      </c>
      <c r="G1436" s="184">
        <f t="shared" si="171"/>
        <v>14.962499999999999</v>
      </c>
    </row>
    <row r="1437" spans="1:7" ht="15.75">
      <c r="A1437" s="8" t="s">
        <v>20</v>
      </c>
      <c r="B1437" s="177">
        <f t="shared" si="172"/>
        <v>184.8</v>
      </c>
      <c r="C1437" s="267">
        <v>840</v>
      </c>
      <c r="D1437" s="183">
        <v>0.22</v>
      </c>
      <c r="E1437" s="62" t="s">
        <v>5</v>
      </c>
      <c r="F1437" s="62">
        <v>32</v>
      </c>
      <c r="G1437" s="184">
        <f t="shared" si="171"/>
        <v>5.775</v>
      </c>
    </row>
    <row r="1438" spans="1:7" ht="16.5" thickBot="1">
      <c r="A1438" s="205" t="s">
        <v>37</v>
      </c>
      <c r="B1438" s="206">
        <f>SUM(B1431:B1437)</f>
        <v>4872</v>
      </c>
      <c r="C1438" s="207"/>
      <c r="D1438" s="208">
        <f>SUM(D1431:D1437)</f>
        <v>5.8</v>
      </c>
      <c r="E1438" s="202"/>
      <c r="F1438" s="259"/>
      <c r="G1438" s="209"/>
    </row>
    <row r="1439" spans="1:7" ht="15.75">
      <c r="A1439" s="191" t="s">
        <v>39</v>
      </c>
      <c r="B1439" s="192">
        <f>C1439*D1439</f>
        <v>1091.34</v>
      </c>
      <c r="C1439" s="267">
        <v>846</v>
      </c>
      <c r="D1439" s="193">
        <v>1.29</v>
      </c>
      <c r="E1439" s="191" t="s">
        <v>5</v>
      </c>
      <c r="F1439" s="191">
        <v>32</v>
      </c>
      <c r="G1439" s="194">
        <f>B1439/F1439</f>
        <v>34.104375</v>
      </c>
    </row>
    <row r="1440" spans="1:7" ht="15.75">
      <c r="A1440" s="195" t="s">
        <v>38</v>
      </c>
      <c r="B1440" s="196">
        <f>C1440*D1440</f>
        <v>54.99</v>
      </c>
      <c r="C1440" s="267">
        <v>846</v>
      </c>
      <c r="D1440" s="197">
        <v>0.065</v>
      </c>
      <c r="E1440" s="62" t="s">
        <v>41</v>
      </c>
      <c r="F1440" s="265">
        <v>61.56</v>
      </c>
      <c r="G1440" s="198">
        <f>B1440/F1440</f>
        <v>0.8932748538011696</v>
      </c>
    </row>
    <row r="1441" spans="1:7" ht="15.75">
      <c r="A1441" s="188" t="s">
        <v>40</v>
      </c>
      <c r="B1441" s="177">
        <f>SUM(B1420:B1440)</f>
        <v>663814.29</v>
      </c>
      <c r="C1441" s="199"/>
      <c r="D1441" s="200">
        <f>SUM(D1438:D1440)</f>
        <v>7.155</v>
      </c>
      <c r="E1441" s="136"/>
      <c r="F1441" s="136"/>
      <c r="G1441" s="188"/>
    </row>
    <row r="1442" spans="1:7" ht="15.75">
      <c r="A1442" s="98"/>
      <c r="B1442" s="98"/>
      <c r="C1442" s="98"/>
      <c r="D1442" s="98"/>
      <c r="E1442" s="98"/>
      <c r="F1442" s="98"/>
      <c r="G1442" s="98"/>
    </row>
    <row r="1443" spans="1:7" ht="15.75">
      <c r="A1443" s="281" t="s">
        <v>9</v>
      </c>
      <c r="B1443" s="281"/>
      <c r="C1443" s="281"/>
      <c r="D1443" s="281"/>
      <c r="E1443" s="281"/>
      <c r="F1443" s="281"/>
      <c r="G1443" s="281"/>
    </row>
    <row r="1444" spans="1:7" ht="15.75">
      <c r="A1444" s="281" t="s">
        <v>131</v>
      </c>
      <c r="B1444" s="281"/>
      <c r="C1444" s="281"/>
      <c r="D1444" s="281"/>
      <c r="E1444" s="281"/>
      <c r="F1444" s="281"/>
      <c r="G1444" s="281"/>
    </row>
    <row r="1445" spans="1:7" ht="49.5" customHeight="1">
      <c r="A1445" s="287" t="s">
        <v>0</v>
      </c>
      <c r="B1445" s="287" t="s">
        <v>25</v>
      </c>
      <c r="C1445" s="289" t="s">
        <v>158</v>
      </c>
      <c r="D1445" s="290"/>
      <c r="E1445" s="289" t="s">
        <v>10</v>
      </c>
      <c r="F1445" s="291"/>
      <c r="G1445" s="290"/>
    </row>
    <row r="1446" spans="1:7" ht="75">
      <c r="A1446" s="288"/>
      <c r="B1446" s="288"/>
      <c r="C1446" s="49" t="s">
        <v>160</v>
      </c>
      <c r="D1446" s="49" t="s">
        <v>162</v>
      </c>
      <c r="E1446" s="62" t="s">
        <v>8</v>
      </c>
      <c r="F1446" s="110" t="s">
        <v>7</v>
      </c>
      <c r="G1446" s="110" t="s">
        <v>24</v>
      </c>
    </row>
    <row r="1447" spans="1:7" ht="60">
      <c r="A1447" s="62" t="s">
        <v>14</v>
      </c>
      <c r="B1447" s="177">
        <f>D1447*C1447</f>
        <v>3240.54</v>
      </c>
      <c r="C1447" s="267">
        <v>3177</v>
      </c>
      <c r="D1447" s="179">
        <v>1.02</v>
      </c>
      <c r="E1447" s="62" t="s">
        <v>13</v>
      </c>
      <c r="F1447" s="199">
        <v>4324</v>
      </c>
      <c r="G1447" s="180">
        <f aca="true" t="shared" si="173" ref="G1447:G1454">B1447/F1447</f>
        <v>0.7494310823311748</v>
      </c>
    </row>
    <row r="1448" spans="1:7" ht="15.75">
      <c r="A1448" s="121" t="s">
        <v>15</v>
      </c>
      <c r="B1448" s="177">
        <f aca="true" t="shared" si="174" ref="B1448:B1454">D1448*C1448</f>
        <v>1366.11</v>
      </c>
      <c r="C1448" s="267">
        <v>3177</v>
      </c>
      <c r="D1448" s="181">
        <v>0.43</v>
      </c>
      <c r="E1448" s="84" t="s">
        <v>11</v>
      </c>
      <c r="F1448" s="84">
        <v>1</v>
      </c>
      <c r="G1448" s="182">
        <f t="shared" si="173"/>
        <v>1366.11</v>
      </c>
    </row>
    <row r="1449" spans="1:7" ht="30">
      <c r="A1449" s="8" t="s">
        <v>16</v>
      </c>
      <c r="B1449" s="177">
        <f t="shared" si="174"/>
        <v>381.24</v>
      </c>
      <c r="C1449" s="267">
        <v>3177</v>
      </c>
      <c r="D1449" s="183">
        <v>0.12</v>
      </c>
      <c r="E1449" s="62" t="s">
        <v>3</v>
      </c>
      <c r="F1449" s="62">
        <v>1210</v>
      </c>
      <c r="G1449" s="184">
        <f t="shared" si="173"/>
        <v>0.31507438016528927</v>
      </c>
    </row>
    <row r="1450" spans="1:7" ht="60">
      <c r="A1450" s="8" t="s">
        <v>17</v>
      </c>
      <c r="B1450" s="177">
        <f t="shared" si="174"/>
        <v>2954.61</v>
      </c>
      <c r="C1450" s="267">
        <v>3177</v>
      </c>
      <c r="D1450" s="183">
        <v>0.93</v>
      </c>
      <c r="E1450" s="62" t="s">
        <v>13</v>
      </c>
      <c r="F1450" s="199">
        <v>4324</v>
      </c>
      <c r="G1450" s="184">
        <f t="shared" si="173"/>
        <v>0.6833048103607771</v>
      </c>
    </row>
    <row r="1451" spans="1:7" ht="30">
      <c r="A1451" s="121" t="s">
        <v>18</v>
      </c>
      <c r="B1451" s="177">
        <f t="shared" si="174"/>
        <v>7974.2699999999995</v>
      </c>
      <c r="C1451" s="267">
        <v>3177</v>
      </c>
      <c r="D1451" s="181">
        <v>2.51</v>
      </c>
      <c r="E1451" s="84" t="s">
        <v>4</v>
      </c>
      <c r="F1451" s="223">
        <v>1930</v>
      </c>
      <c r="G1451" s="185">
        <f t="shared" si="173"/>
        <v>4.131746113989637</v>
      </c>
    </row>
    <row r="1452" spans="1:7" ht="15.75">
      <c r="A1452" s="128" t="s">
        <v>19</v>
      </c>
      <c r="B1452" s="177">
        <f t="shared" si="174"/>
        <v>1810.8899999999999</v>
      </c>
      <c r="C1452" s="267">
        <v>3177</v>
      </c>
      <c r="D1452" s="183">
        <v>0.57</v>
      </c>
      <c r="E1452" s="62" t="s">
        <v>5</v>
      </c>
      <c r="F1452" s="62">
        <v>153</v>
      </c>
      <c r="G1452" s="184">
        <f t="shared" si="173"/>
        <v>11.835882352941177</v>
      </c>
    </row>
    <row r="1453" spans="1:7" ht="15.75">
      <c r="A1453" s="8" t="s">
        <v>20</v>
      </c>
      <c r="B1453" s="177">
        <f t="shared" si="174"/>
        <v>698.94</v>
      </c>
      <c r="C1453" s="267">
        <v>3177</v>
      </c>
      <c r="D1453" s="183">
        <v>0.22</v>
      </c>
      <c r="E1453" s="62" t="s">
        <v>5</v>
      </c>
      <c r="F1453" s="62">
        <v>153</v>
      </c>
      <c r="G1453" s="184">
        <f t="shared" si="173"/>
        <v>4.568235294117647</v>
      </c>
    </row>
    <row r="1454" spans="1:7" ht="30">
      <c r="A1454" s="129" t="s">
        <v>21</v>
      </c>
      <c r="B1454" s="177">
        <f t="shared" si="174"/>
        <v>285.93</v>
      </c>
      <c r="C1454" s="267">
        <v>3177</v>
      </c>
      <c r="D1454" s="186">
        <v>0.09</v>
      </c>
      <c r="E1454" s="62" t="s">
        <v>23</v>
      </c>
      <c r="F1454" s="88">
        <v>502</v>
      </c>
      <c r="G1454" s="187">
        <f t="shared" si="173"/>
        <v>0.5695816733067729</v>
      </c>
    </row>
    <row r="1455" spans="1:7" ht="16.5" thickBot="1">
      <c r="A1455" s="205" t="s">
        <v>37</v>
      </c>
      <c r="B1455" s="206">
        <f>SUM(B1447:B1454)</f>
        <v>18712.53</v>
      </c>
      <c r="C1455" s="207"/>
      <c r="D1455" s="208">
        <f>SUM(D1447:D1454)</f>
        <v>5.89</v>
      </c>
      <c r="E1455" s="202"/>
      <c r="F1455" s="259"/>
      <c r="G1455" s="209"/>
    </row>
    <row r="1456" spans="1:7" ht="15.75">
      <c r="A1456" s="191" t="s">
        <v>39</v>
      </c>
      <c r="B1456" s="192">
        <f>C1456*D1456</f>
        <v>4098.33</v>
      </c>
      <c r="C1456" s="267">
        <v>3177</v>
      </c>
      <c r="D1456" s="193">
        <v>1.29</v>
      </c>
      <c r="E1456" s="191" t="s">
        <v>5</v>
      </c>
      <c r="F1456" s="191">
        <v>153</v>
      </c>
      <c r="G1456" s="194">
        <f>B1456/F1456</f>
        <v>26.786470588235293</v>
      </c>
    </row>
    <row r="1457" spans="1:7" ht="15.75">
      <c r="A1457" s="195" t="s">
        <v>38</v>
      </c>
      <c r="B1457" s="196">
        <f>C1457*D1457</f>
        <v>206.505</v>
      </c>
      <c r="C1457" s="267">
        <v>3177</v>
      </c>
      <c r="D1457" s="197">
        <v>0.065</v>
      </c>
      <c r="E1457" s="62" t="s">
        <v>41</v>
      </c>
      <c r="F1457" s="265">
        <v>410.4</v>
      </c>
      <c r="G1457" s="198">
        <f>B1457/F1457</f>
        <v>0.5031798245614035</v>
      </c>
    </row>
    <row r="1458" spans="1:7" ht="15.75">
      <c r="A1458" s="188" t="s">
        <v>40</v>
      </c>
      <c r="B1458" s="177">
        <f>SUM(B1437:B1457)</f>
        <v>711747.3150000001</v>
      </c>
      <c r="C1458" s="199"/>
      <c r="D1458" s="200">
        <f>SUM(D1455:D1457)</f>
        <v>7.245</v>
      </c>
      <c r="E1458" s="136"/>
      <c r="F1458" s="136"/>
      <c r="G1458" s="188"/>
    </row>
    <row r="1459" spans="1:7" ht="15.75">
      <c r="A1459" s="98"/>
      <c r="B1459" s="98"/>
      <c r="C1459" s="98"/>
      <c r="D1459" s="98"/>
      <c r="E1459" s="98"/>
      <c r="F1459" s="98"/>
      <c r="G1459" s="98"/>
    </row>
    <row r="1460" spans="1:7" ht="15.75">
      <c r="A1460" s="281" t="s">
        <v>9</v>
      </c>
      <c r="B1460" s="281"/>
      <c r="C1460" s="281"/>
      <c r="D1460" s="281"/>
      <c r="E1460" s="281"/>
      <c r="F1460" s="281"/>
      <c r="G1460" s="281"/>
    </row>
    <row r="1461" spans="1:7" ht="15.75">
      <c r="A1461" s="281" t="s">
        <v>132</v>
      </c>
      <c r="B1461" s="281"/>
      <c r="C1461" s="281"/>
      <c r="D1461" s="281"/>
      <c r="E1461" s="281"/>
      <c r="F1461" s="281"/>
      <c r="G1461" s="281"/>
    </row>
    <row r="1462" spans="1:7" ht="48" customHeight="1">
      <c r="A1462" s="287" t="s">
        <v>0</v>
      </c>
      <c r="B1462" s="287" t="s">
        <v>25</v>
      </c>
      <c r="C1462" s="289" t="s">
        <v>158</v>
      </c>
      <c r="D1462" s="290"/>
      <c r="E1462" s="289" t="s">
        <v>10</v>
      </c>
      <c r="F1462" s="291"/>
      <c r="G1462" s="290"/>
    </row>
    <row r="1463" spans="1:7" ht="75">
      <c r="A1463" s="288"/>
      <c r="B1463" s="288"/>
      <c r="C1463" s="49" t="s">
        <v>161</v>
      </c>
      <c r="D1463" s="49" t="s">
        <v>35</v>
      </c>
      <c r="E1463" s="62" t="s">
        <v>8</v>
      </c>
      <c r="F1463" s="110" t="s">
        <v>7</v>
      </c>
      <c r="G1463" s="110" t="s">
        <v>24</v>
      </c>
    </row>
    <row r="1464" spans="1:7" ht="60">
      <c r="A1464" s="62" t="s">
        <v>14</v>
      </c>
      <c r="B1464" s="177">
        <f>D1464*C1464</f>
        <v>1107.72</v>
      </c>
      <c r="C1464" s="267">
        <v>1086</v>
      </c>
      <c r="D1464" s="179">
        <v>1.02</v>
      </c>
      <c r="E1464" s="62" t="s">
        <v>13</v>
      </c>
      <c r="F1464" s="199">
        <v>1552</v>
      </c>
      <c r="G1464" s="180">
        <f aca="true" t="shared" si="175" ref="G1464:G1470">B1464/F1464</f>
        <v>0.7137371134020619</v>
      </c>
    </row>
    <row r="1465" spans="1:7" ht="15.75">
      <c r="A1465" s="121" t="s">
        <v>15</v>
      </c>
      <c r="B1465" s="177">
        <f aca="true" t="shared" si="176" ref="B1465:B1470">D1465*C1465</f>
        <v>466.98</v>
      </c>
      <c r="C1465" s="267">
        <v>1086</v>
      </c>
      <c r="D1465" s="181">
        <v>0.43</v>
      </c>
      <c r="E1465" s="84" t="s">
        <v>11</v>
      </c>
      <c r="F1465" s="84">
        <v>1</v>
      </c>
      <c r="G1465" s="182">
        <f t="shared" si="175"/>
        <v>466.98</v>
      </c>
    </row>
    <row r="1466" spans="1:7" ht="30">
      <c r="A1466" s="8" t="s">
        <v>16</v>
      </c>
      <c r="B1466" s="177">
        <f t="shared" si="176"/>
        <v>130.32</v>
      </c>
      <c r="C1466" s="267">
        <v>1086</v>
      </c>
      <c r="D1466" s="183">
        <v>0.12</v>
      </c>
      <c r="E1466" s="62" t="s">
        <v>3</v>
      </c>
      <c r="F1466" s="62">
        <v>1030</v>
      </c>
      <c r="G1466" s="184">
        <f t="shared" si="175"/>
        <v>0.1265242718446602</v>
      </c>
    </row>
    <row r="1467" spans="1:7" ht="60">
      <c r="A1467" s="8" t="s">
        <v>17</v>
      </c>
      <c r="B1467" s="177">
        <f t="shared" si="176"/>
        <v>1009.98</v>
      </c>
      <c r="C1467" s="267">
        <v>1086</v>
      </c>
      <c r="D1467" s="183">
        <v>0.93</v>
      </c>
      <c r="E1467" s="62" t="s">
        <v>13</v>
      </c>
      <c r="F1467" s="199">
        <v>1552</v>
      </c>
      <c r="G1467" s="184">
        <f t="shared" si="175"/>
        <v>0.6507603092783505</v>
      </c>
    </row>
    <row r="1468" spans="1:7" ht="30">
      <c r="A1468" s="121" t="s">
        <v>18</v>
      </c>
      <c r="B1468" s="177">
        <f t="shared" si="176"/>
        <v>2725.8599999999997</v>
      </c>
      <c r="C1468" s="267">
        <v>1086</v>
      </c>
      <c r="D1468" s="181">
        <v>2.51</v>
      </c>
      <c r="E1468" s="84" t="s">
        <v>4</v>
      </c>
      <c r="F1468" s="223">
        <v>1501.8</v>
      </c>
      <c r="G1468" s="185">
        <f t="shared" si="175"/>
        <v>1.815061925689173</v>
      </c>
    </row>
    <row r="1469" spans="1:7" ht="15.75">
      <c r="A1469" s="128" t="s">
        <v>19</v>
      </c>
      <c r="B1469" s="177">
        <f t="shared" si="176"/>
        <v>619.02</v>
      </c>
      <c r="C1469" s="267">
        <v>1086</v>
      </c>
      <c r="D1469" s="183">
        <v>0.57</v>
      </c>
      <c r="E1469" s="62" t="s">
        <v>5</v>
      </c>
      <c r="F1469" s="62">
        <v>45</v>
      </c>
      <c r="G1469" s="184">
        <f t="shared" si="175"/>
        <v>13.756</v>
      </c>
    </row>
    <row r="1470" spans="1:7" ht="15.75">
      <c r="A1470" s="8" t="s">
        <v>20</v>
      </c>
      <c r="B1470" s="177">
        <f t="shared" si="176"/>
        <v>238.92</v>
      </c>
      <c r="C1470" s="267">
        <v>1086</v>
      </c>
      <c r="D1470" s="183">
        <v>0.22</v>
      </c>
      <c r="E1470" s="62" t="s">
        <v>5</v>
      </c>
      <c r="F1470" s="62">
        <v>45</v>
      </c>
      <c r="G1470" s="184">
        <f t="shared" si="175"/>
        <v>5.309333333333333</v>
      </c>
    </row>
    <row r="1471" spans="1:7" ht="16.5" thickBot="1">
      <c r="A1471" s="205" t="s">
        <v>37</v>
      </c>
      <c r="B1471" s="206">
        <f>SUM(B1464:B1470)</f>
        <v>6298.799999999999</v>
      </c>
      <c r="C1471" s="207"/>
      <c r="D1471" s="208">
        <f>SUM(D1464:D1470)</f>
        <v>5.8</v>
      </c>
      <c r="E1471" s="202"/>
      <c r="F1471" s="259"/>
      <c r="G1471" s="209"/>
    </row>
    <row r="1472" spans="1:7" ht="15.75">
      <c r="A1472" s="191" t="s">
        <v>39</v>
      </c>
      <c r="B1472" s="192">
        <f>C1472*D1472</f>
        <v>1400.94</v>
      </c>
      <c r="C1472" s="267">
        <v>1086</v>
      </c>
      <c r="D1472" s="193">
        <v>1.29</v>
      </c>
      <c r="E1472" s="191" t="s">
        <v>5</v>
      </c>
      <c r="F1472" s="191">
        <v>45</v>
      </c>
      <c r="G1472" s="194">
        <f>B1472/F1472</f>
        <v>31.132</v>
      </c>
    </row>
    <row r="1473" spans="1:7" ht="15.75">
      <c r="A1473" s="195" t="s">
        <v>38</v>
      </c>
      <c r="B1473" s="196">
        <f>C1473*D1473</f>
        <v>70.59</v>
      </c>
      <c r="C1473" s="267">
        <v>1086</v>
      </c>
      <c r="D1473" s="197">
        <v>0.065</v>
      </c>
      <c r="E1473" s="62" t="s">
        <v>41</v>
      </c>
      <c r="F1473" s="265">
        <v>123.12</v>
      </c>
      <c r="G1473" s="198">
        <f>B1473/F1473</f>
        <v>0.5733430799220273</v>
      </c>
    </row>
    <row r="1474" spans="1:7" ht="15.75">
      <c r="A1474" s="188" t="s">
        <v>40</v>
      </c>
      <c r="B1474" s="177">
        <f>SUM(B1453:B1473)</f>
        <v>749818.6799999999</v>
      </c>
      <c r="C1474" s="199"/>
      <c r="D1474" s="200">
        <f>SUM(D1471:D1473)</f>
        <v>7.155</v>
      </c>
      <c r="E1474" s="136"/>
      <c r="F1474" s="136"/>
      <c r="G1474" s="188"/>
    </row>
    <row r="1475" spans="1:7" ht="15.75">
      <c r="A1475" s="98"/>
      <c r="B1475" s="98"/>
      <c r="C1475" s="98"/>
      <c r="D1475" s="98"/>
      <c r="E1475" s="98"/>
      <c r="F1475" s="98"/>
      <c r="G1475" s="98"/>
    </row>
    <row r="1476" spans="1:7" ht="15.75">
      <c r="A1476" s="281" t="s">
        <v>9</v>
      </c>
      <c r="B1476" s="281"/>
      <c r="C1476" s="281"/>
      <c r="D1476" s="281"/>
      <c r="E1476" s="281"/>
      <c r="F1476" s="281"/>
      <c r="G1476" s="281"/>
    </row>
    <row r="1477" spans="1:7" ht="15.75">
      <c r="A1477" s="281" t="s">
        <v>133</v>
      </c>
      <c r="B1477" s="281"/>
      <c r="C1477" s="281"/>
      <c r="D1477" s="281"/>
      <c r="E1477" s="281"/>
      <c r="F1477" s="281"/>
      <c r="G1477" s="281"/>
    </row>
    <row r="1478" spans="1:7" ht="51.75" customHeight="1">
      <c r="A1478" s="287" t="s">
        <v>0</v>
      </c>
      <c r="B1478" s="287" t="s">
        <v>25</v>
      </c>
      <c r="C1478" s="289" t="s">
        <v>158</v>
      </c>
      <c r="D1478" s="290"/>
      <c r="E1478" s="289" t="s">
        <v>10</v>
      </c>
      <c r="F1478" s="291"/>
      <c r="G1478" s="290"/>
    </row>
    <row r="1479" spans="1:7" ht="75">
      <c r="A1479" s="288"/>
      <c r="B1479" s="288"/>
      <c r="C1479" s="49" t="s">
        <v>160</v>
      </c>
      <c r="D1479" s="49" t="s">
        <v>35</v>
      </c>
      <c r="E1479" s="62" t="s">
        <v>8</v>
      </c>
      <c r="F1479" s="110" t="s">
        <v>7</v>
      </c>
      <c r="G1479" s="110" t="s">
        <v>24</v>
      </c>
    </row>
    <row r="1480" spans="1:7" ht="60">
      <c r="A1480" s="62" t="s">
        <v>14</v>
      </c>
      <c r="B1480" s="177">
        <f>D1480*C1480</f>
        <v>1488.18</v>
      </c>
      <c r="C1480" s="267">
        <v>1459</v>
      </c>
      <c r="D1480" s="179">
        <v>1.02</v>
      </c>
      <c r="E1480" s="62" t="s">
        <v>13</v>
      </c>
      <c r="F1480" s="199">
        <v>1552</v>
      </c>
      <c r="G1480" s="180">
        <f aca="true" t="shared" si="177" ref="G1480:G1487">B1480/F1480</f>
        <v>0.9588788659793814</v>
      </c>
    </row>
    <row r="1481" spans="1:7" ht="15.75">
      <c r="A1481" s="121" t="s">
        <v>15</v>
      </c>
      <c r="B1481" s="177">
        <f aca="true" t="shared" si="178" ref="B1481:B1487">D1481*C1481</f>
        <v>627.37</v>
      </c>
      <c r="C1481" s="267">
        <v>1459</v>
      </c>
      <c r="D1481" s="181">
        <v>0.43</v>
      </c>
      <c r="E1481" s="84" t="s">
        <v>11</v>
      </c>
      <c r="F1481" s="84">
        <v>1</v>
      </c>
      <c r="G1481" s="182">
        <f t="shared" si="177"/>
        <v>627.37</v>
      </c>
    </row>
    <row r="1482" spans="1:7" ht="30">
      <c r="A1482" s="8" t="s">
        <v>16</v>
      </c>
      <c r="B1482" s="177">
        <f t="shared" si="178"/>
        <v>175.07999999999998</v>
      </c>
      <c r="C1482" s="267">
        <v>1459</v>
      </c>
      <c r="D1482" s="183">
        <v>0.12</v>
      </c>
      <c r="E1482" s="62" t="s">
        <v>3</v>
      </c>
      <c r="F1482" s="62">
        <v>1030</v>
      </c>
      <c r="G1482" s="184">
        <f t="shared" si="177"/>
        <v>0.16998058252427184</v>
      </c>
    </row>
    <row r="1483" spans="1:7" ht="60">
      <c r="A1483" s="8" t="s">
        <v>17</v>
      </c>
      <c r="B1483" s="177">
        <f t="shared" si="178"/>
        <v>1356.8700000000001</v>
      </c>
      <c r="C1483" s="267">
        <v>1459</v>
      </c>
      <c r="D1483" s="183">
        <v>0.93</v>
      </c>
      <c r="E1483" s="62" t="s">
        <v>13</v>
      </c>
      <c r="F1483" s="199">
        <v>1552</v>
      </c>
      <c r="G1483" s="184">
        <f t="shared" si="177"/>
        <v>0.874271907216495</v>
      </c>
    </row>
    <row r="1484" spans="1:7" ht="30">
      <c r="A1484" s="121" t="s">
        <v>18</v>
      </c>
      <c r="B1484" s="177">
        <f t="shared" si="178"/>
        <v>3662.0899999999997</v>
      </c>
      <c r="C1484" s="267">
        <v>1459</v>
      </c>
      <c r="D1484" s="181">
        <v>2.51</v>
      </c>
      <c r="E1484" s="84" t="s">
        <v>4</v>
      </c>
      <c r="F1484" s="223">
        <v>1501.8</v>
      </c>
      <c r="G1484" s="185">
        <f t="shared" si="177"/>
        <v>2.438467172726062</v>
      </c>
    </row>
    <row r="1485" spans="1:7" ht="15.75">
      <c r="A1485" s="128" t="s">
        <v>19</v>
      </c>
      <c r="B1485" s="177">
        <f t="shared" si="178"/>
        <v>831.6299999999999</v>
      </c>
      <c r="C1485" s="267">
        <v>1459</v>
      </c>
      <c r="D1485" s="183">
        <v>0.57</v>
      </c>
      <c r="E1485" s="62" t="s">
        <v>5</v>
      </c>
      <c r="F1485" s="62">
        <v>54</v>
      </c>
      <c r="G1485" s="184">
        <f t="shared" si="177"/>
        <v>15.400555555555554</v>
      </c>
    </row>
    <row r="1486" spans="1:7" ht="15.75">
      <c r="A1486" s="8" t="s">
        <v>20</v>
      </c>
      <c r="B1486" s="177">
        <f t="shared" si="178"/>
        <v>320.98</v>
      </c>
      <c r="C1486" s="267">
        <v>1459</v>
      </c>
      <c r="D1486" s="183">
        <v>0.22</v>
      </c>
      <c r="E1486" s="62" t="s">
        <v>5</v>
      </c>
      <c r="F1486" s="62">
        <v>54</v>
      </c>
      <c r="G1486" s="184">
        <f t="shared" si="177"/>
        <v>5.9440740740740745</v>
      </c>
    </row>
    <row r="1487" spans="1:7" ht="30">
      <c r="A1487" s="129" t="s">
        <v>21</v>
      </c>
      <c r="B1487" s="177">
        <f t="shared" si="178"/>
        <v>350.15999999999997</v>
      </c>
      <c r="C1487" s="267">
        <v>1459</v>
      </c>
      <c r="D1487" s="186">
        <v>0.24</v>
      </c>
      <c r="E1487" s="62" t="s">
        <v>23</v>
      </c>
      <c r="F1487" s="88">
        <v>235</v>
      </c>
      <c r="G1487" s="187">
        <f t="shared" si="177"/>
        <v>1.4900425531914891</v>
      </c>
    </row>
    <row r="1488" spans="1:7" ht="16.5" thickBot="1">
      <c r="A1488" s="205" t="s">
        <v>37</v>
      </c>
      <c r="B1488" s="206">
        <f>SUM(B1480:B1487)</f>
        <v>8812.36</v>
      </c>
      <c r="C1488" s="207"/>
      <c r="D1488" s="208">
        <f>SUM(D1480:D1487)</f>
        <v>6.04</v>
      </c>
      <c r="E1488" s="202"/>
      <c r="F1488" s="259"/>
      <c r="G1488" s="209"/>
    </row>
    <row r="1489" spans="1:7" ht="15.75">
      <c r="A1489" s="191" t="s">
        <v>39</v>
      </c>
      <c r="B1489" s="192">
        <f>C1489*D1489</f>
        <v>1882.1100000000001</v>
      </c>
      <c r="C1489" s="267">
        <v>1459</v>
      </c>
      <c r="D1489" s="193">
        <v>1.29</v>
      </c>
      <c r="E1489" s="191" t="s">
        <v>5</v>
      </c>
      <c r="F1489" s="191">
        <v>54</v>
      </c>
      <c r="G1489" s="194">
        <f>B1489/F1489</f>
        <v>34.85388888888889</v>
      </c>
    </row>
    <row r="1490" spans="1:7" ht="15.75">
      <c r="A1490" s="195" t="s">
        <v>38</v>
      </c>
      <c r="B1490" s="196">
        <f>C1490*D1490</f>
        <v>94.83500000000001</v>
      </c>
      <c r="C1490" s="267">
        <v>1459</v>
      </c>
      <c r="D1490" s="197">
        <v>0.065</v>
      </c>
      <c r="E1490" s="62" t="s">
        <v>41</v>
      </c>
      <c r="F1490" s="265">
        <v>179.55</v>
      </c>
      <c r="G1490" s="198">
        <f>B1490/F1490</f>
        <v>0.5281815650236703</v>
      </c>
    </row>
    <row r="1491" spans="1:7" ht="15.75">
      <c r="A1491" s="188" t="s">
        <v>40</v>
      </c>
      <c r="B1491" s="177">
        <f>SUM(B1470:B1490)</f>
        <v>777429.5949999999</v>
      </c>
      <c r="C1491" s="199"/>
      <c r="D1491" s="200">
        <f>SUM(D1488:D1490)</f>
        <v>7.3950000000000005</v>
      </c>
      <c r="E1491" s="136"/>
      <c r="F1491" s="136"/>
      <c r="G1491" s="188"/>
    </row>
    <row r="1492" spans="1:7" ht="15.75">
      <c r="A1492" s="98"/>
      <c r="B1492" s="98"/>
      <c r="C1492" s="98"/>
      <c r="D1492" s="98"/>
      <c r="E1492" s="98"/>
      <c r="F1492" s="98"/>
      <c r="G1492" s="98"/>
    </row>
    <row r="1493" spans="1:7" ht="15.75">
      <c r="A1493" s="281" t="s">
        <v>9</v>
      </c>
      <c r="B1493" s="281"/>
      <c r="C1493" s="281"/>
      <c r="D1493" s="281"/>
      <c r="E1493" s="281"/>
      <c r="F1493" s="281"/>
      <c r="G1493" s="281"/>
    </row>
    <row r="1494" spans="1:7" ht="15.75">
      <c r="A1494" s="281" t="s">
        <v>134</v>
      </c>
      <c r="B1494" s="281"/>
      <c r="C1494" s="281"/>
      <c r="D1494" s="281"/>
      <c r="E1494" s="281"/>
      <c r="F1494" s="281"/>
      <c r="G1494" s="281"/>
    </row>
    <row r="1495" spans="1:7" ht="54.75" customHeight="1">
      <c r="A1495" s="287" t="s">
        <v>0</v>
      </c>
      <c r="B1495" s="287" t="s">
        <v>25</v>
      </c>
      <c r="C1495" s="289" t="s">
        <v>163</v>
      </c>
      <c r="D1495" s="290"/>
      <c r="E1495" s="289" t="s">
        <v>10</v>
      </c>
      <c r="F1495" s="291"/>
      <c r="G1495" s="290"/>
    </row>
    <row r="1496" spans="1:7" ht="75">
      <c r="A1496" s="288"/>
      <c r="B1496" s="288"/>
      <c r="C1496" s="49" t="s">
        <v>160</v>
      </c>
      <c r="D1496" s="49" t="s">
        <v>35</v>
      </c>
      <c r="E1496" s="62" t="s">
        <v>8</v>
      </c>
      <c r="F1496" s="110" t="s">
        <v>7</v>
      </c>
      <c r="G1496" s="110" t="s">
        <v>24</v>
      </c>
    </row>
    <row r="1497" spans="1:7" ht="60">
      <c r="A1497" s="62" t="s">
        <v>14</v>
      </c>
      <c r="B1497" s="177">
        <f>D1497*C1497</f>
        <v>1771.92</v>
      </c>
      <c r="C1497" s="267">
        <v>1926</v>
      </c>
      <c r="D1497" s="179">
        <v>0.92</v>
      </c>
      <c r="E1497" s="62" t="s">
        <v>13</v>
      </c>
      <c r="F1497" s="199">
        <v>2400</v>
      </c>
      <c r="G1497" s="180">
        <f aca="true" t="shared" si="179" ref="G1497:G1503">B1497/F1497</f>
        <v>0.7383000000000001</v>
      </c>
    </row>
    <row r="1498" spans="1:7" ht="15.75">
      <c r="A1498" s="121" t="s">
        <v>15</v>
      </c>
      <c r="B1498" s="177">
        <f aca="true" t="shared" si="180" ref="B1498:B1503">D1498*C1498</f>
        <v>751.14</v>
      </c>
      <c r="C1498" s="267">
        <v>1926</v>
      </c>
      <c r="D1498" s="181">
        <v>0.39</v>
      </c>
      <c r="E1498" s="84" t="s">
        <v>11</v>
      </c>
      <c r="F1498" s="84">
        <v>1</v>
      </c>
      <c r="G1498" s="182">
        <f t="shared" si="179"/>
        <v>751.14</v>
      </c>
    </row>
    <row r="1499" spans="1:7" ht="30">
      <c r="A1499" s="8" t="s">
        <v>16</v>
      </c>
      <c r="B1499" s="177">
        <f t="shared" si="180"/>
        <v>211.86</v>
      </c>
      <c r="C1499" s="267">
        <v>1926</v>
      </c>
      <c r="D1499" s="183">
        <v>0.11</v>
      </c>
      <c r="E1499" s="62" t="s">
        <v>3</v>
      </c>
      <c r="F1499" s="62">
        <v>980</v>
      </c>
      <c r="G1499" s="184">
        <f t="shared" si="179"/>
        <v>0.21618367346938777</v>
      </c>
    </row>
    <row r="1500" spans="1:7" ht="60">
      <c r="A1500" s="8" t="s">
        <v>17</v>
      </c>
      <c r="B1500" s="177">
        <f t="shared" si="180"/>
        <v>1617.84</v>
      </c>
      <c r="C1500" s="267">
        <v>1926</v>
      </c>
      <c r="D1500" s="183">
        <v>0.84</v>
      </c>
      <c r="E1500" s="62" t="s">
        <v>13</v>
      </c>
      <c r="F1500" s="199">
        <v>2400</v>
      </c>
      <c r="G1500" s="184">
        <f t="shared" si="179"/>
        <v>0.6740999999999999</v>
      </c>
    </row>
    <row r="1501" spans="1:7" ht="30">
      <c r="A1501" s="121" t="s">
        <v>18</v>
      </c>
      <c r="B1501" s="177">
        <f t="shared" si="180"/>
        <v>4372.02</v>
      </c>
      <c r="C1501" s="267">
        <v>1926</v>
      </c>
      <c r="D1501" s="181">
        <v>2.27</v>
      </c>
      <c r="E1501" s="84" t="s">
        <v>4</v>
      </c>
      <c r="F1501" s="223">
        <v>1891</v>
      </c>
      <c r="G1501" s="185">
        <f t="shared" si="179"/>
        <v>2.312014806980434</v>
      </c>
    </row>
    <row r="1502" spans="1:7" ht="15.75">
      <c r="A1502" s="128" t="s">
        <v>19</v>
      </c>
      <c r="B1502" s="177">
        <f t="shared" si="180"/>
        <v>1001.52</v>
      </c>
      <c r="C1502" s="267">
        <v>1926</v>
      </c>
      <c r="D1502" s="183">
        <v>0.52</v>
      </c>
      <c r="E1502" s="62" t="s">
        <v>5</v>
      </c>
      <c r="F1502" s="62">
        <v>83</v>
      </c>
      <c r="G1502" s="184">
        <f t="shared" si="179"/>
        <v>12.066506024096386</v>
      </c>
    </row>
    <row r="1503" spans="1:7" ht="15.75">
      <c r="A1503" s="8" t="s">
        <v>20</v>
      </c>
      <c r="B1503" s="177">
        <f t="shared" si="180"/>
        <v>385.20000000000005</v>
      </c>
      <c r="C1503" s="267">
        <v>1926</v>
      </c>
      <c r="D1503" s="183">
        <v>0.2</v>
      </c>
      <c r="E1503" s="62" t="s">
        <v>5</v>
      </c>
      <c r="F1503" s="62">
        <v>83</v>
      </c>
      <c r="G1503" s="184">
        <f t="shared" si="179"/>
        <v>4.640963855421687</v>
      </c>
    </row>
    <row r="1504" spans="1:7" ht="16.5" thickBot="1">
      <c r="A1504" s="205" t="s">
        <v>59</v>
      </c>
      <c r="B1504" s="206">
        <f>SUM(B1497:B1503)</f>
        <v>10111.500000000002</v>
      </c>
      <c r="C1504" s="207"/>
      <c r="D1504" s="208">
        <f>SUM(D1497:D1503)</f>
        <v>5.250000000000001</v>
      </c>
      <c r="E1504" s="202"/>
      <c r="F1504" s="259"/>
      <c r="G1504" s="209"/>
    </row>
    <row r="1505" spans="1:7" ht="15.75">
      <c r="A1505" s="191" t="s">
        <v>39</v>
      </c>
      <c r="B1505" s="192">
        <f>C1505*D1505</f>
        <v>2484.54</v>
      </c>
      <c r="C1505" s="267">
        <v>1926</v>
      </c>
      <c r="D1505" s="193">
        <v>1.29</v>
      </c>
      <c r="E1505" s="191" t="s">
        <v>5</v>
      </c>
      <c r="F1505" s="191">
        <v>83</v>
      </c>
      <c r="G1505" s="194">
        <f>B1505/F1505</f>
        <v>29.93421686746988</v>
      </c>
    </row>
    <row r="1506" spans="1:7" ht="15.75">
      <c r="A1506" s="195" t="s">
        <v>38</v>
      </c>
      <c r="B1506" s="196">
        <f>C1506*D1506</f>
        <v>125.19</v>
      </c>
      <c r="C1506" s="267">
        <v>1926</v>
      </c>
      <c r="D1506" s="197">
        <v>0.065</v>
      </c>
      <c r="E1506" s="62" t="s">
        <v>41</v>
      </c>
      <c r="F1506" s="265">
        <v>199</v>
      </c>
      <c r="G1506" s="198">
        <f>B1506/F1506</f>
        <v>0.6290954773869346</v>
      </c>
    </row>
    <row r="1507" spans="1:7" ht="15.75">
      <c r="A1507" s="188" t="s">
        <v>40</v>
      </c>
      <c r="B1507" s="177">
        <f>SUM(B1486:B1506)</f>
        <v>811722.7699999998</v>
      </c>
      <c r="C1507" s="199"/>
      <c r="D1507" s="200">
        <f>SUM(D1504:D1506)</f>
        <v>6.605000000000001</v>
      </c>
      <c r="E1507" s="136"/>
      <c r="F1507" s="136"/>
      <c r="G1507" s="188"/>
    </row>
    <row r="1508" spans="1:7" ht="15.75">
      <c r="A1508" s="98"/>
      <c r="B1508" s="98"/>
      <c r="C1508" s="98"/>
      <c r="D1508" s="98"/>
      <c r="E1508" s="98"/>
      <c r="F1508" s="98"/>
      <c r="G1508" s="98"/>
    </row>
    <row r="1509" spans="1:7" ht="15.75">
      <c r="A1509" s="281" t="s">
        <v>9</v>
      </c>
      <c r="B1509" s="281"/>
      <c r="C1509" s="281"/>
      <c r="D1509" s="281"/>
      <c r="E1509" s="281"/>
      <c r="F1509" s="281"/>
      <c r="G1509" s="281"/>
    </row>
    <row r="1510" spans="1:7" ht="15.75">
      <c r="A1510" s="281" t="s">
        <v>135</v>
      </c>
      <c r="B1510" s="281"/>
      <c r="C1510" s="281"/>
      <c r="D1510" s="281"/>
      <c r="E1510" s="281"/>
      <c r="F1510" s="281"/>
      <c r="G1510" s="281"/>
    </row>
    <row r="1511" spans="1:7" ht="48.75" customHeight="1">
      <c r="A1511" s="287" t="s">
        <v>0</v>
      </c>
      <c r="B1511" s="287" t="s">
        <v>25</v>
      </c>
      <c r="C1511" s="289" t="s">
        <v>158</v>
      </c>
      <c r="D1511" s="290"/>
      <c r="E1511" s="289" t="s">
        <v>10</v>
      </c>
      <c r="F1511" s="291"/>
      <c r="G1511" s="290"/>
    </row>
    <row r="1512" spans="1:7" ht="75">
      <c r="A1512" s="288"/>
      <c r="B1512" s="288"/>
      <c r="C1512" s="49" t="s">
        <v>161</v>
      </c>
      <c r="D1512" s="49" t="s">
        <v>35</v>
      </c>
      <c r="E1512" s="62" t="s">
        <v>8</v>
      </c>
      <c r="F1512" s="110" t="s">
        <v>7</v>
      </c>
      <c r="G1512" s="110" t="s">
        <v>24</v>
      </c>
    </row>
    <row r="1513" spans="1:7" ht="60">
      <c r="A1513" s="62" t="s">
        <v>14</v>
      </c>
      <c r="B1513" s="177">
        <f>D1513*C1513</f>
        <v>1954.35</v>
      </c>
      <c r="C1513" s="267">
        <v>1935</v>
      </c>
      <c r="D1513" s="179">
        <v>1.01</v>
      </c>
      <c r="E1513" s="62" t="s">
        <v>13</v>
      </c>
      <c r="F1513" s="199">
        <v>2301</v>
      </c>
      <c r="G1513" s="180">
        <f aca="true" t="shared" si="181" ref="G1513:G1520">B1513/F1513</f>
        <v>0.849348109517601</v>
      </c>
    </row>
    <row r="1514" spans="1:7" ht="15.75">
      <c r="A1514" s="121" t="s">
        <v>15</v>
      </c>
      <c r="B1514" s="177">
        <f aca="true" t="shared" si="182" ref="B1514:B1520">D1514*C1514</f>
        <v>812.6999999999999</v>
      </c>
      <c r="C1514" s="267">
        <v>1935</v>
      </c>
      <c r="D1514" s="181">
        <v>0.42</v>
      </c>
      <c r="E1514" s="84" t="s">
        <v>11</v>
      </c>
      <c r="F1514" s="84">
        <v>1</v>
      </c>
      <c r="G1514" s="182">
        <f t="shared" si="181"/>
        <v>812.6999999999999</v>
      </c>
    </row>
    <row r="1515" spans="1:7" ht="30">
      <c r="A1515" s="8" t="s">
        <v>16</v>
      </c>
      <c r="B1515" s="177">
        <f t="shared" si="182"/>
        <v>212.85</v>
      </c>
      <c r="C1515" s="267">
        <v>1935</v>
      </c>
      <c r="D1515" s="183">
        <v>0.11</v>
      </c>
      <c r="E1515" s="62" t="s">
        <v>3</v>
      </c>
      <c r="F1515" s="62">
        <v>1590</v>
      </c>
      <c r="G1515" s="184">
        <f t="shared" si="181"/>
        <v>0.13386792452830187</v>
      </c>
    </row>
    <row r="1516" spans="1:7" ht="60">
      <c r="A1516" s="8" t="s">
        <v>17</v>
      </c>
      <c r="B1516" s="177">
        <f t="shared" si="182"/>
        <v>1780.2</v>
      </c>
      <c r="C1516" s="267">
        <v>1935</v>
      </c>
      <c r="D1516" s="183">
        <v>0.92</v>
      </c>
      <c r="E1516" s="62" t="s">
        <v>13</v>
      </c>
      <c r="F1516" s="199">
        <v>2301</v>
      </c>
      <c r="G1516" s="184">
        <f t="shared" si="181"/>
        <v>0.7736636245110822</v>
      </c>
    </row>
    <row r="1517" spans="1:7" ht="30">
      <c r="A1517" s="121" t="s">
        <v>18</v>
      </c>
      <c r="B1517" s="177">
        <f t="shared" si="182"/>
        <v>4837.5</v>
      </c>
      <c r="C1517" s="267">
        <v>1935</v>
      </c>
      <c r="D1517" s="181">
        <v>2.5</v>
      </c>
      <c r="E1517" s="84" t="s">
        <v>4</v>
      </c>
      <c r="F1517" s="223">
        <v>1324.6</v>
      </c>
      <c r="G1517" s="185">
        <f t="shared" si="181"/>
        <v>3.6520459006492527</v>
      </c>
    </row>
    <row r="1518" spans="1:7" ht="15.75">
      <c r="A1518" s="128" t="s">
        <v>19</v>
      </c>
      <c r="B1518" s="177">
        <f t="shared" si="182"/>
        <v>1083.6000000000001</v>
      </c>
      <c r="C1518" s="267">
        <v>1935</v>
      </c>
      <c r="D1518" s="183">
        <v>0.56</v>
      </c>
      <c r="E1518" s="62" t="s">
        <v>5</v>
      </c>
      <c r="F1518" s="62">
        <v>82</v>
      </c>
      <c r="G1518" s="184">
        <f t="shared" si="181"/>
        <v>13.214634146341465</v>
      </c>
    </row>
    <row r="1519" spans="1:7" ht="15.75">
      <c r="A1519" s="8" t="s">
        <v>20</v>
      </c>
      <c r="B1519" s="177">
        <f t="shared" si="182"/>
        <v>425.7</v>
      </c>
      <c r="C1519" s="267">
        <v>1935</v>
      </c>
      <c r="D1519" s="183">
        <v>0.22</v>
      </c>
      <c r="E1519" s="62" t="s">
        <v>5</v>
      </c>
      <c r="F1519" s="62">
        <v>82</v>
      </c>
      <c r="G1519" s="184">
        <f t="shared" si="181"/>
        <v>5.191463414634146</v>
      </c>
    </row>
    <row r="1520" spans="1:7" ht="30">
      <c r="A1520" s="129" t="s">
        <v>21</v>
      </c>
      <c r="B1520" s="177">
        <f t="shared" si="182"/>
        <v>464.4</v>
      </c>
      <c r="C1520" s="267">
        <v>1935</v>
      </c>
      <c r="D1520" s="186">
        <v>0.24</v>
      </c>
      <c r="E1520" s="62" t="s">
        <v>23</v>
      </c>
      <c r="F1520" s="88">
        <v>432</v>
      </c>
      <c r="G1520" s="187">
        <f t="shared" si="181"/>
        <v>1.075</v>
      </c>
    </row>
    <row r="1521" spans="1:7" ht="16.5" thickBot="1">
      <c r="A1521" s="205" t="s">
        <v>37</v>
      </c>
      <c r="B1521" s="206">
        <f>SUM(B1513:B1520)</f>
        <v>11571.3</v>
      </c>
      <c r="C1521" s="207"/>
      <c r="D1521" s="208">
        <f>SUM(D1513:D1520)</f>
        <v>5.9799999999999995</v>
      </c>
      <c r="E1521" s="202"/>
      <c r="F1521" s="259"/>
      <c r="G1521" s="209"/>
    </row>
    <row r="1522" spans="1:7" ht="15.75">
      <c r="A1522" s="191" t="s">
        <v>39</v>
      </c>
      <c r="B1522" s="192">
        <f>C1522*D1522</f>
        <v>2496.15</v>
      </c>
      <c r="C1522" s="267">
        <v>1935</v>
      </c>
      <c r="D1522" s="193">
        <v>1.29</v>
      </c>
      <c r="E1522" s="191" t="s">
        <v>5</v>
      </c>
      <c r="F1522" s="191">
        <v>82</v>
      </c>
      <c r="G1522" s="194">
        <f>B1522/F1522</f>
        <v>30.440853658536586</v>
      </c>
    </row>
    <row r="1523" spans="1:7" ht="15.75">
      <c r="A1523" s="195" t="s">
        <v>38</v>
      </c>
      <c r="B1523" s="196">
        <f>C1523*D1523</f>
        <v>125.775</v>
      </c>
      <c r="C1523" s="267">
        <v>1935</v>
      </c>
      <c r="D1523" s="197">
        <v>0.065</v>
      </c>
      <c r="E1523" s="62" t="s">
        <v>41</v>
      </c>
      <c r="F1523" s="265">
        <v>169.29</v>
      </c>
      <c r="G1523" s="198">
        <f>B1523/F1523</f>
        <v>0.7429558745348219</v>
      </c>
    </row>
    <row r="1524" spans="1:7" ht="15.75">
      <c r="A1524" s="188" t="s">
        <v>40</v>
      </c>
      <c r="B1524" s="177">
        <f>SUM(B1503:B1523)</f>
        <v>850593.7249999997</v>
      </c>
      <c r="C1524" s="199"/>
      <c r="D1524" s="200">
        <f>SUM(D1521:D1523)</f>
        <v>7.335</v>
      </c>
      <c r="E1524" s="136"/>
      <c r="F1524" s="136"/>
      <c r="G1524" s="188"/>
    </row>
    <row r="1525" spans="1:7" ht="15.75">
      <c r="A1525" s="98"/>
      <c r="B1525" s="98"/>
      <c r="C1525" s="98"/>
      <c r="D1525" s="98"/>
      <c r="E1525" s="98"/>
      <c r="F1525" s="98"/>
      <c r="G1525" s="98"/>
    </row>
    <row r="1526" spans="1:7" ht="15.75">
      <c r="A1526" s="281" t="s">
        <v>9</v>
      </c>
      <c r="B1526" s="281"/>
      <c r="C1526" s="281"/>
      <c r="D1526" s="281"/>
      <c r="E1526" s="281"/>
      <c r="F1526" s="281"/>
      <c r="G1526" s="281"/>
    </row>
    <row r="1527" spans="1:7" ht="15.75">
      <c r="A1527" s="281" t="s">
        <v>136</v>
      </c>
      <c r="B1527" s="281"/>
      <c r="C1527" s="281"/>
      <c r="D1527" s="281"/>
      <c r="E1527" s="281"/>
      <c r="F1527" s="281"/>
      <c r="G1527" s="281"/>
    </row>
    <row r="1528" spans="1:7" ht="42.75" customHeight="1">
      <c r="A1528" s="287" t="s">
        <v>0</v>
      </c>
      <c r="B1528" s="287" t="s">
        <v>25</v>
      </c>
      <c r="C1528" s="289" t="s">
        <v>163</v>
      </c>
      <c r="D1528" s="290"/>
      <c r="E1528" s="289" t="s">
        <v>10</v>
      </c>
      <c r="F1528" s="291"/>
      <c r="G1528" s="290"/>
    </row>
    <row r="1529" spans="1:7" ht="75">
      <c r="A1529" s="288"/>
      <c r="B1529" s="288"/>
      <c r="C1529" s="49" t="s">
        <v>161</v>
      </c>
      <c r="D1529" s="49" t="s">
        <v>35</v>
      </c>
      <c r="E1529" s="62" t="s">
        <v>8</v>
      </c>
      <c r="F1529" s="110" t="s">
        <v>7</v>
      </c>
      <c r="G1529" s="110" t="s">
        <v>24</v>
      </c>
    </row>
    <row r="1530" spans="1:7" ht="60">
      <c r="A1530" s="62" t="s">
        <v>14</v>
      </c>
      <c r="B1530" s="177">
        <f>D1530*C1530</f>
        <v>1906.88</v>
      </c>
      <c r="C1530" s="267">
        <v>1888</v>
      </c>
      <c r="D1530" s="179">
        <v>1.01</v>
      </c>
      <c r="E1530" s="62" t="s">
        <v>13</v>
      </c>
      <c r="F1530" s="199">
        <v>1950</v>
      </c>
      <c r="G1530" s="180">
        <f aca="true" t="shared" si="183" ref="G1530:G1537">B1530/F1530</f>
        <v>0.9778871794871795</v>
      </c>
    </row>
    <row r="1531" spans="1:7" ht="15.75">
      <c r="A1531" s="121" t="s">
        <v>15</v>
      </c>
      <c r="B1531" s="177">
        <f aca="true" t="shared" si="184" ref="B1531:B1537">D1531*C1531</f>
        <v>792.9599999999999</v>
      </c>
      <c r="C1531" s="267">
        <v>1888</v>
      </c>
      <c r="D1531" s="181">
        <v>0.42</v>
      </c>
      <c r="E1531" s="84" t="s">
        <v>11</v>
      </c>
      <c r="F1531" s="84">
        <v>1</v>
      </c>
      <c r="G1531" s="182">
        <f t="shared" si="183"/>
        <v>792.9599999999999</v>
      </c>
    </row>
    <row r="1532" spans="1:7" ht="30">
      <c r="A1532" s="8" t="s">
        <v>16</v>
      </c>
      <c r="B1532" s="177">
        <f t="shared" si="184"/>
        <v>207.68</v>
      </c>
      <c r="C1532" s="267">
        <v>1888</v>
      </c>
      <c r="D1532" s="183">
        <v>0.11</v>
      </c>
      <c r="E1532" s="62" t="s">
        <v>3</v>
      </c>
      <c r="F1532" s="62">
        <v>1360</v>
      </c>
      <c r="G1532" s="184">
        <f t="shared" si="183"/>
        <v>0.1527058823529412</v>
      </c>
    </row>
    <row r="1533" spans="1:7" ht="60">
      <c r="A1533" s="8" t="s">
        <v>17</v>
      </c>
      <c r="B1533" s="177">
        <f t="shared" si="184"/>
        <v>1736.96</v>
      </c>
      <c r="C1533" s="267">
        <v>1888</v>
      </c>
      <c r="D1533" s="183">
        <v>0.92</v>
      </c>
      <c r="E1533" s="62" t="s">
        <v>13</v>
      </c>
      <c r="F1533" s="199">
        <v>1950</v>
      </c>
      <c r="G1533" s="184">
        <f t="shared" si="183"/>
        <v>0.890748717948718</v>
      </c>
    </row>
    <row r="1534" spans="1:7" ht="30">
      <c r="A1534" s="121" t="s">
        <v>18</v>
      </c>
      <c r="B1534" s="177">
        <f t="shared" si="184"/>
        <v>4720</v>
      </c>
      <c r="C1534" s="267">
        <v>1888</v>
      </c>
      <c r="D1534" s="181">
        <v>2.5</v>
      </c>
      <c r="E1534" s="84" t="s">
        <v>4</v>
      </c>
      <c r="F1534" s="192">
        <v>16157.14</v>
      </c>
      <c r="G1534" s="185">
        <f t="shared" si="183"/>
        <v>0.29213090930696894</v>
      </c>
    </row>
    <row r="1535" spans="1:7" ht="15.75">
      <c r="A1535" s="128" t="s">
        <v>19</v>
      </c>
      <c r="B1535" s="177">
        <f t="shared" si="184"/>
        <v>1019.5200000000001</v>
      </c>
      <c r="C1535" s="267">
        <v>1888</v>
      </c>
      <c r="D1535" s="183">
        <v>0.54</v>
      </c>
      <c r="E1535" s="62" t="s">
        <v>5</v>
      </c>
      <c r="F1535" s="62">
        <v>99</v>
      </c>
      <c r="G1535" s="184">
        <f t="shared" si="183"/>
        <v>10.298181818181819</v>
      </c>
    </row>
    <row r="1536" spans="1:7" ht="15.75">
      <c r="A1536" s="8" t="s">
        <v>20</v>
      </c>
      <c r="B1536" s="177">
        <f t="shared" si="184"/>
        <v>377.6</v>
      </c>
      <c r="C1536" s="267">
        <v>1888</v>
      </c>
      <c r="D1536" s="183">
        <v>0.2</v>
      </c>
      <c r="E1536" s="62" t="s">
        <v>5</v>
      </c>
      <c r="F1536" s="62">
        <v>99</v>
      </c>
      <c r="G1536" s="184">
        <f t="shared" si="183"/>
        <v>3.8141414141414143</v>
      </c>
    </row>
    <row r="1537" spans="1:7" ht="30">
      <c r="A1537" s="129" t="s">
        <v>21</v>
      </c>
      <c r="B1537" s="177">
        <f t="shared" si="184"/>
        <v>453.12</v>
      </c>
      <c r="C1537" s="267">
        <v>1888</v>
      </c>
      <c r="D1537" s="186">
        <v>0.24</v>
      </c>
      <c r="E1537" s="62" t="s">
        <v>23</v>
      </c>
      <c r="F1537" s="88">
        <v>354</v>
      </c>
      <c r="G1537" s="187">
        <f t="shared" si="183"/>
        <v>1.28</v>
      </c>
    </row>
    <row r="1538" spans="1:7" ht="16.5" thickBot="1">
      <c r="A1538" s="205" t="s">
        <v>37</v>
      </c>
      <c r="B1538" s="206">
        <f>SUM(B1530:B1537)</f>
        <v>11214.720000000001</v>
      </c>
      <c r="C1538" s="207"/>
      <c r="D1538" s="208">
        <f>SUM(D1530:D1537)</f>
        <v>5.94</v>
      </c>
      <c r="E1538" s="202"/>
      <c r="F1538" s="259"/>
      <c r="G1538" s="209"/>
    </row>
    <row r="1539" spans="1:7" ht="15.75">
      <c r="A1539" s="191" t="s">
        <v>39</v>
      </c>
      <c r="B1539" s="192">
        <f>C1539*D1539</f>
        <v>2435.52</v>
      </c>
      <c r="C1539" s="267">
        <v>1888</v>
      </c>
      <c r="D1539" s="193">
        <v>1.29</v>
      </c>
      <c r="E1539" s="191" t="s">
        <v>5</v>
      </c>
      <c r="F1539" s="191">
        <v>99</v>
      </c>
      <c r="G1539" s="194">
        <f>B1539/F1539</f>
        <v>24.60121212121212</v>
      </c>
    </row>
    <row r="1540" spans="1:7" ht="15.75">
      <c r="A1540" s="195" t="s">
        <v>38</v>
      </c>
      <c r="B1540" s="196">
        <f>C1540*D1540</f>
        <v>122.72</v>
      </c>
      <c r="C1540" s="267">
        <v>1888</v>
      </c>
      <c r="D1540" s="197">
        <v>0.065</v>
      </c>
      <c r="E1540" s="62" t="s">
        <v>41</v>
      </c>
      <c r="F1540" s="265">
        <v>241.11</v>
      </c>
      <c r="G1540" s="198">
        <f>B1540/F1540</f>
        <v>0.5089793040520924</v>
      </c>
    </row>
    <row r="1541" spans="1:7" ht="15.75">
      <c r="A1541" s="188" t="s">
        <v>40</v>
      </c>
      <c r="B1541" s="177">
        <f>SUM(B1520:B1540)</f>
        <v>890239.0299999997</v>
      </c>
      <c r="C1541" s="199"/>
      <c r="D1541" s="200">
        <f>SUM(D1538:D1540)</f>
        <v>7.295000000000001</v>
      </c>
      <c r="E1541" s="136"/>
      <c r="F1541" s="136"/>
      <c r="G1541" s="188"/>
    </row>
    <row r="1542" spans="1:7" ht="15.75">
      <c r="A1542" s="98"/>
      <c r="B1542" s="98"/>
      <c r="C1542" s="98"/>
      <c r="D1542" s="98"/>
      <c r="E1542" s="98"/>
      <c r="F1542" s="98"/>
      <c r="G1542" s="98"/>
    </row>
    <row r="1543" spans="1:7" ht="15.75">
      <c r="A1543" s="281" t="s">
        <v>9</v>
      </c>
      <c r="B1543" s="281"/>
      <c r="C1543" s="281"/>
      <c r="D1543" s="281"/>
      <c r="E1543" s="281"/>
      <c r="F1543" s="281"/>
      <c r="G1543" s="281"/>
    </row>
    <row r="1544" spans="1:7" ht="15.75">
      <c r="A1544" s="281" t="s">
        <v>137</v>
      </c>
      <c r="B1544" s="281"/>
      <c r="C1544" s="281"/>
      <c r="D1544" s="281"/>
      <c r="E1544" s="281"/>
      <c r="F1544" s="281"/>
      <c r="G1544" s="281"/>
    </row>
    <row r="1545" spans="1:7" ht="54.75" customHeight="1">
      <c r="A1545" s="287" t="s">
        <v>0</v>
      </c>
      <c r="B1545" s="287" t="s">
        <v>25</v>
      </c>
      <c r="C1545" s="289" t="s">
        <v>158</v>
      </c>
      <c r="D1545" s="290"/>
      <c r="E1545" s="289" t="s">
        <v>10</v>
      </c>
      <c r="F1545" s="291"/>
      <c r="G1545" s="290"/>
    </row>
    <row r="1546" spans="1:7" ht="75">
      <c r="A1546" s="288"/>
      <c r="B1546" s="288"/>
      <c r="C1546" s="49" t="s">
        <v>160</v>
      </c>
      <c r="D1546" s="49" t="s">
        <v>35</v>
      </c>
      <c r="E1546" s="62" t="s">
        <v>8</v>
      </c>
      <c r="F1546" s="110" t="s">
        <v>7</v>
      </c>
      <c r="G1546" s="110" t="s">
        <v>24</v>
      </c>
    </row>
    <row r="1547" spans="1:7" ht="60">
      <c r="A1547" s="62" t="s">
        <v>14</v>
      </c>
      <c r="B1547" s="177">
        <f>D1547*C1547</f>
        <v>1785.68</v>
      </c>
      <c r="C1547" s="267">
        <v>1768</v>
      </c>
      <c r="D1547" s="179">
        <v>1.01</v>
      </c>
      <c r="E1547" s="62" t="s">
        <v>13</v>
      </c>
      <c r="F1547" s="199">
        <v>2017.4</v>
      </c>
      <c r="G1547" s="180">
        <f aca="true" t="shared" si="185" ref="G1547:G1554">B1547/F1547</f>
        <v>0.8851392881927233</v>
      </c>
    </row>
    <row r="1548" spans="1:7" ht="15.75">
      <c r="A1548" s="121" t="s">
        <v>15</v>
      </c>
      <c r="B1548" s="177">
        <f aca="true" t="shared" si="186" ref="B1548:B1554">D1548*C1548</f>
        <v>742.56</v>
      </c>
      <c r="C1548" s="267">
        <v>1768</v>
      </c>
      <c r="D1548" s="181">
        <v>0.42</v>
      </c>
      <c r="E1548" s="84" t="s">
        <v>11</v>
      </c>
      <c r="F1548" s="84">
        <v>1</v>
      </c>
      <c r="G1548" s="182">
        <f t="shared" si="185"/>
        <v>742.56</v>
      </c>
    </row>
    <row r="1549" spans="1:7" ht="30">
      <c r="A1549" s="8" t="s">
        <v>16</v>
      </c>
      <c r="B1549" s="177">
        <f t="shared" si="186"/>
        <v>194.48</v>
      </c>
      <c r="C1549" s="267">
        <v>1768</v>
      </c>
      <c r="D1549" s="183">
        <v>0.11</v>
      </c>
      <c r="E1549" s="62" t="s">
        <v>3</v>
      </c>
      <c r="F1549" s="62">
        <v>980</v>
      </c>
      <c r="G1549" s="184">
        <f t="shared" si="185"/>
        <v>0.19844897959183672</v>
      </c>
    </row>
    <row r="1550" spans="1:7" ht="60">
      <c r="A1550" s="8" t="s">
        <v>17</v>
      </c>
      <c r="B1550" s="177">
        <f t="shared" si="186"/>
        <v>1626.5600000000002</v>
      </c>
      <c r="C1550" s="267">
        <v>1768</v>
      </c>
      <c r="D1550" s="183">
        <v>0.92</v>
      </c>
      <c r="E1550" s="62" t="s">
        <v>13</v>
      </c>
      <c r="F1550" s="199">
        <v>2017.4</v>
      </c>
      <c r="G1550" s="184">
        <f t="shared" si="185"/>
        <v>0.806265490234956</v>
      </c>
    </row>
    <row r="1551" spans="1:7" ht="30">
      <c r="A1551" s="121" t="s">
        <v>18</v>
      </c>
      <c r="B1551" s="177">
        <f t="shared" si="186"/>
        <v>4455.36</v>
      </c>
      <c r="C1551" s="267">
        <v>1768</v>
      </c>
      <c r="D1551" s="181">
        <v>2.52</v>
      </c>
      <c r="E1551" s="84" t="s">
        <v>4</v>
      </c>
      <c r="F1551" s="192">
        <v>1756.2</v>
      </c>
      <c r="G1551" s="185">
        <f t="shared" si="185"/>
        <v>2.5369320122992822</v>
      </c>
    </row>
    <row r="1552" spans="1:7" ht="15.75">
      <c r="A1552" s="128" t="s">
        <v>19</v>
      </c>
      <c r="B1552" s="177">
        <f t="shared" si="186"/>
        <v>990.08</v>
      </c>
      <c r="C1552" s="267">
        <v>1768</v>
      </c>
      <c r="D1552" s="183">
        <v>0.56</v>
      </c>
      <c r="E1552" s="62" t="s">
        <v>5</v>
      </c>
      <c r="F1552" s="62">
        <v>76</v>
      </c>
      <c r="G1552" s="184">
        <f t="shared" si="185"/>
        <v>13.027368421052632</v>
      </c>
    </row>
    <row r="1553" spans="1:7" ht="15.75">
      <c r="A1553" s="8" t="s">
        <v>20</v>
      </c>
      <c r="B1553" s="177">
        <f t="shared" si="186"/>
        <v>388.96</v>
      </c>
      <c r="C1553" s="267">
        <v>1768</v>
      </c>
      <c r="D1553" s="183">
        <v>0.22</v>
      </c>
      <c r="E1553" s="62" t="s">
        <v>5</v>
      </c>
      <c r="F1553" s="62">
        <v>76</v>
      </c>
      <c r="G1553" s="184">
        <f t="shared" si="185"/>
        <v>5.117894736842105</v>
      </c>
    </row>
    <row r="1554" spans="1:7" ht="30">
      <c r="A1554" s="129" t="s">
        <v>21</v>
      </c>
      <c r="B1554" s="177">
        <f t="shared" si="186"/>
        <v>424.32</v>
      </c>
      <c r="C1554" s="267">
        <v>1768</v>
      </c>
      <c r="D1554" s="186">
        <v>0.24</v>
      </c>
      <c r="E1554" s="62" t="s">
        <v>23</v>
      </c>
      <c r="F1554" s="88">
        <v>389.2</v>
      </c>
      <c r="G1554" s="187">
        <f t="shared" si="185"/>
        <v>1.0902363823227132</v>
      </c>
    </row>
    <row r="1555" spans="1:7" ht="16.5" thickBot="1">
      <c r="A1555" s="205" t="s">
        <v>37</v>
      </c>
      <c r="B1555" s="206">
        <f>SUM(B1547:B1554)</f>
        <v>10607.999999999998</v>
      </c>
      <c r="C1555" s="207"/>
      <c r="D1555" s="208">
        <f>SUM(D1547:D1554)</f>
        <v>6.000000000000001</v>
      </c>
      <c r="E1555" s="202"/>
      <c r="F1555" s="259"/>
      <c r="G1555" s="209"/>
    </row>
    <row r="1556" spans="1:7" ht="15.75">
      <c r="A1556" s="191" t="s">
        <v>39</v>
      </c>
      <c r="B1556" s="192">
        <f>C1556*D1556</f>
        <v>2280.7200000000003</v>
      </c>
      <c r="C1556" s="267">
        <v>1768</v>
      </c>
      <c r="D1556" s="193">
        <v>1.29</v>
      </c>
      <c r="E1556" s="191" t="s">
        <v>5</v>
      </c>
      <c r="F1556" s="191">
        <v>76</v>
      </c>
      <c r="G1556" s="194">
        <f>B1556/F1556</f>
        <v>30.00947368421053</v>
      </c>
    </row>
    <row r="1557" spans="1:7" ht="15.75">
      <c r="A1557" s="195" t="s">
        <v>38</v>
      </c>
      <c r="B1557" s="196">
        <f>C1557*D1557</f>
        <v>114.92</v>
      </c>
      <c r="C1557" s="267">
        <v>1768</v>
      </c>
      <c r="D1557" s="197">
        <v>0.065</v>
      </c>
      <c r="E1557" s="62" t="s">
        <v>41</v>
      </c>
      <c r="F1557" s="265">
        <v>184.68</v>
      </c>
      <c r="G1557" s="198">
        <f>B1557/F1557</f>
        <v>0.6222655403941953</v>
      </c>
    </row>
    <row r="1558" spans="1:7" ht="15.75">
      <c r="A1558" s="188" t="s">
        <v>40</v>
      </c>
      <c r="B1558" s="177">
        <f>SUM(B1537:B1557)</f>
        <v>928076.7499999997</v>
      </c>
      <c r="C1558" s="199"/>
      <c r="D1558" s="200">
        <f>SUM(D1555:D1557)</f>
        <v>7.355000000000001</v>
      </c>
      <c r="E1558" s="136"/>
      <c r="F1558" s="136"/>
      <c r="G1558" s="188"/>
    </row>
    <row r="1559" spans="1:7" ht="15.75">
      <c r="A1559" s="98"/>
      <c r="B1559" s="98"/>
      <c r="C1559" s="98"/>
      <c r="D1559" s="98"/>
      <c r="E1559" s="98"/>
      <c r="F1559" s="98"/>
      <c r="G1559" s="98"/>
    </row>
    <row r="1560" spans="1:7" ht="15.75">
      <c r="A1560" s="281" t="s">
        <v>9</v>
      </c>
      <c r="B1560" s="281"/>
      <c r="C1560" s="281"/>
      <c r="D1560" s="281"/>
      <c r="E1560" s="281"/>
      <c r="F1560" s="281"/>
      <c r="G1560" s="281"/>
    </row>
    <row r="1561" spans="1:7" ht="15.75">
      <c r="A1561" s="281" t="s">
        <v>138</v>
      </c>
      <c r="B1561" s="281"/>
      <c r="C1561" s="281"/>
      <c r="D1561" s="281"/>
      <c r="E1561" s="281"/>
      <c r="F1561" s="281"/>
      <c r="G1561" s="281"/>
    </row>
    <row r="1562" spans="1:7" ht="49.5" customHeight="1">
      <c r="A1562" s="287" t="s">
        <v>0</v>
      </c>
      <c r="B1562" s="287" t="s">
        <v>25</v>
      </c>
      <c r="C1562" s="289" t="s">
        <v>158</v>
      </c>
      <c r="D1562" s="290"/>
      <c r="E1562" s="289" t="s">
        <v>10</v>
      </c>
      <c r="F1562" s="291"/>
      <c r="G1562" s="290"/>
    </row>
    <row r="1563" spans="1:7" ht="75">
      <c r="A1563" s="288"/>
      <c r="B1563" s="288"/>
      <c r="C1563" s="49" t="s">
        <v>161</v>
      </c>
      <c r="D1563" s="49" t="s">
        <v>162</v>
      </c>
      <c r="E1563" s="62" t="s">
        <v>8</v>
      </c>
      <c r="F1563" s="110" t="s">
        <v>7</v>
      </c>
      <c r="G1563" s="110" t="s">
        <v>24</v>
      </c>
    </row>
    <row r="1564" spans="1:7" ht="60">
      <c r="A1564" s="62" t="s">
        <v>14</v>
      </c>
      <c r="B1564" s="177">
        <f>D1564*C1564</f>
        <v>1744.3200000000002</v>
      </c>
      <c r="C1564" s="267">
        <v>1896</v>
      </c>
      <c r="D1564" s="179">
        <v>0.92</v>
      </c>
      <c r="E1564" s="62" t="s">
        <v>13</v>
      </c>
      <c r="F1564" s="199">
        <v>2026.7</v>
      </c>
      <c r="G1564" s="180">
        <f aca="true" t="shared" si="187" ref="G1564:G1570">B1564/F1564</f>
        <v>0.8606700547688361</v>
      </c>
    </row>
    <row r="1565" spans="1:7" ht="15.75">
      <c r="A1565" s="121" t="s">
        <v>15</v>
      </c>
      <c r="B1565" s="177">
        <f aca="true" t="shared" si="188" ref="B1565:B1570">D1565*C1565</f>
        <v>739.44</v>
      </c>
      <c r="C1565" s="267">
        <v>1896</v>
      </c>
      <c r="D1565" s="181">
        <v>0.39</v>
      </c>
      <c r="E1565" s="84" t="s">
        <v>11</v>
      </c>
      <c r="F1565" s="84">
        <v>1</v>
      </c>
      <c r="G1565" s="182">
        <f t="shared" si="187"/>
        <v>739.44</v>
      </c>
    </row>
    <row r="1566" spans="1:7" ht="30">
      <c r="A1566" s="8" t="s">
        <v>16</v>
      </c>
      <c r="B1566" s="177">
        <f t="shared" si="188"/>
        <v>208.56</v>
      </c>
      <c r="C1566" s="267">
        <v>1896</v>
      </c>
      <c r="D1566" s="183">
        <v>0.11</v>
      </c>
      <c r="E1566" s="62" t="s">
        <v>3</v>
      </c>
      <c r="F1566" s="62">
        <v>980</v>
      </c>
      <c r="G1566" s="184">
        <f t="shared" si="187"/>
        <v>0.21281632653061225</v>
      </c>
    </row>
    <row r="1567" spans="1:7" ht="60">
      <c r="A1567" s="8" t="s">
        <v>17</v>
      </c>
      <c r="B1567" s="177">
        <f t="shared" si="188"/>
        <v>1592.6399999999999</v>
      </c>
      <c r="C1567" s="267">
        <v>1896</v>
      </c>
      <c r="D1567" s="183">
        <v>0.84</v>
      </c>
      <c r="E1567" s="62" t="s">
        <v>13</v>
      </c>
      <c r="F1567" s="199">
        <v>2026.7</v>
      </c>
      <c r="G1567" s="184">
        <f t="shared" si="187"/>
        <v>0.785829180441111</v>
      </c>
    </row>
    <row r="1568" spans="1:7" ht="30">
      <c r="A1568" s="121" t="s">
        <v>18</v>
      </c>
      <c r="B1568" s="177">
        <f t="shared" si="188"/>
        <v>4303.92</v>
      </c>
      <c r="C1568" s="267">
        <v>1896</v>
      </c>
      <c r="D1568" s="181">
        <v>2.27</v>
      </c>
      <c r="E1568" s="84" t="s">
        <v>4</v>
      </c>
      <c r="F1568" s="192">
        <v>1187</v>
      </c>
      <c r="G1568" s="185">
        <f t="shared" si="187"/>
        <v>3.6258803706823928</v>
      </c>
    </row>
    <row r="1569" spans="1:7" ht="15.75">
      <c r="A1569" s="128" t="s">
        <v>19</v>
      </c>
      <c r="B1569" s="177">
        <f t="shared" si="188"/>
        <v>985.9200000000001</v>
      </c>
      <c r="C1569" s="267">
        <v>1896</v>
      </c>
      <c r="D1569" s="183">
        <v>0.52</v>
      </c>
      <c r="E1569" s="62" t="s">
        <v>5</v>
      </c>
      <c r="F1569" s="62">
        <v>75</v>
      </c>
      <c r="G1569" s="184">
        <f t="shared" si="187"/>
        <v>13.145600000000002</v>
      </c>
    </row>
    <row r="1570" spans="1:7" ht="15.75">
      <c r="A1570" s="8" t="s">
        <v>20</v>
      </c>
      <c r="B1570" s="177">
        <f t="shared" si="188"/>
        <v>379.20000000000005</v>
      </c>
      <c r="C1570" s="267">
        <v>1896</v>
      </c>
      <c r="D1570" s="183">
        <v>0.2</v>
      </c>
      <c r="E1570" s="62" t="s">
        <v>5</v>
      </c>
      <c r="F1570" s="62">
        <v>75</v>
      </c>
      <c r="G1570" s="184">
        <f t="shared" si="187"/>
        <v>5.056000000000001</v>
      </c>
    </row>
    <row r="1571" spans="1:7" ht="16.5" thickBot="1">
      <c r="A1571" s="205" t="s">
        <v>37</v>
      </c>
      <c r="B1571" s="206">
        <f>SUM(B1564:B1570)</f>
        <v>9954.000000000002</v>
      </c>
      <c r="C1571" s="207"/>
      <c r="D1571" s="208">
        <f>SUM(D1564:D1570)</f>
        <v>5.250000000000001</v>
      </c>
      <c r="E1571" s="202"/>
      <c r="F1571" s="259"/>
      <c r="G1571" s="209"/>
    </row>
    <row r="1572" spans="1:7" ht="15.75">
      <c r="A1572" s="191" t="s">
        <v>39</v>
      </c>
      <c r="B1572" s="192">
        <f>C1572*D1572</f>
        <v>2445.84</v>
      </c>
      <c r="C1572" s="267">
        <v>1896</v>
      </c>
      <c r="D1572" s="193">
        <v>1.29</v>
      </c>
      <c r="E1572" s="191" t="s">
        <v>5</v>
      </c>
      <c r="F1572" s="191">
        <v>75</v>
      </c>
      <c r="G1572" s="194">
        <f>B1572/F1572</f>
        <v>32.611200000000004</v>
      </c>
    </row>
    <row r="1573" spans="1:7" ht="15.75">
      <c r="A1573" s="195" t="s">
        <v>38</v>
      </c>
      <c r="B1573" s="196">
        <f>C1573*D1573</f>
        <v>123.24000000000001</v>
      </c>
      <c r="C1573" s="267">
        <v>1896</v>
      </c>
      <c r="D1573" s="197">
        <v>0.065</v>
      </c>
      <c r="E1573" s="62" t="s">
        <v>41</v>
      </c>
      <c r="F1573" s="265">
        <v>164.16</v>
      </c>
      <c r="G1573" s="198">
        <f>B1573/F1573</f>
        <v>0.7507309941520468</v>
      </c>
    </row>
    <row r="1574" spans="1:7" ht="15.75">
      <c r="A1574" s="188" t="s">
        <v>40</v>
      </c>
      <c r="B1574" s="177">
        <f>SUM(B1553:B1573)</f>
        <v>964370.7499999997</v>
      </c>
      <c r="C1574" s="199"/>
      <c r="D1574" s="200">
        <f>SUM(D1571:D1573)</f>
        <v>6.605000000000001</v>
      </c>
      <c r="E1574" s="136"/>
      <c r="F1574" s="136"/>
      <c r="G1574" s="188"/>
    </row>
    <row r="1575" spans="1:7" ht="15.75">
      <c r="A1575" s="98"/>
      <c r="B1575" s="98"/>
      <c r="C1575" s="98"/>
      <c r="D1575" s="98"/>
      <c r="E1575" s="98"/>
      <c r="F1575" s="98"/>
      <c r="G1575" s="98"/>
    </row>
    <row r="1576" spans="1:7" ht="15.75">
      <c r="A1576" s="281" t="s">
        <v>9</v>
      </c>
      <c r="B1576" s="281"/>
      <c r="C1576" s="281"/>
      <c r="D1576" s="281"/>
      <c r="E1576" s="281"/>
      <c r="F1576" s="281"/>
      <c r="G1576" s="281"/>
    </row>
    <row r="1577" spans="1:7" ht="15.75">
      <c r="A1577" s="281" t="s">
        <v>139</v>
      </c>
      <c r="B1577" s="281"/>
      <c r="C1577" s="281"/>
      <c r="D1577" s="281"/>
      <c r="E1577" s="281"/>
      <c r="F1577" s="281"/>
      <c r="G1577" s="281"/>
    </row>
    <row r="1578" spans="1:7" ht="54.75" customHeight="1">
      <c r="A1578" s="287" t="s">
        <v>0</v>
      </c>
      <c r="B1578" s="287" t="s">
        <v>25</v>
      </c>
      <c r="C1578" s="289" t="s">
        <v>158</v>
      </c>
      <c r="D1578" s="290"/>
      <c r="E1578" s="289" t="s">
        <v>10</v>
      </c>
      <c r="F1578" s="291"/>
      <c r="G1578" s="290"/>
    </row>
    <row r="1579" spans="1:7" ht="75">
      <c r="A1579" s="288"/>
      <c r="B1579" s="288"/>
      <c r="C1579" s="49" t="s">
        <v>160</v>
      </c>
      <c r="D1579" s="49" t="s">
        <v>35</v>
      </c>
      <c r="E1579" s="62" t="s">
        <v>8</v>
      </c>
      <c r="F1579" s="110" t="s">
        <v>7</v>
      </c>
      <c r="G1579" s="110" t="s">
        <v>24</v>
      </c>
    </row>
    <row r="1580" spans="1:7" ht="60">
      <c r="A1580" s="62" t="s">
        <v>14</v>
      </c>
      <c r="B1580" s="177">
        <f>D1580*C1580</f>
        <v>1930.39</v>
      </c>
      <c r="C1580" s="267">
        <v>1771</v>
      </c>
      <c r="D1580" s="179">
        <v>1.09</v>
      </c>
      <c r="E1580" s="62" t="s">
        <v>13</v>
      </c>
      <c r="F1580" s="199">
        <v>2026.7</v>
      </c>
      <c r="G1580" s="180">
        <f aca="true" t="shared" si="189" ref="G1580:G1586">B1580/F1580</f>
        <v>0.9524794000098683</v>
      </c>
    </row>
    <row r="1581" spans="1:7" ht="15.75">
      <c r="A1581" s="121" t="s">
        <v>15</v>
      </c>
      <c r="B1581" s="177">
        <f aca="true" t="shared" si="190" ref="B1581:B1587">D1581*C1581</f>
        <v>814.6600000000001</v>
      </c>
      <c r="C1581" s="267">
        <v>1771</v>
      </c>
      <c r="D1581" s="181">
        <v>0.46</v>
      </c>
      <c r="E1581" s="84" t="s">
        <v>11</v>
      </c>
      <c r="F1581" s="84">
        <v>1</v>
      </c>
      <c r="G1581" s="182">
        <f t="shared" si="189"/>
        <v>814.6600000000001</v>
      </c>
    </row>
    <row r="1582" spans="1:7" ht="30">
      <c r="A1582" s="8" t="s">
        <v>16</v>
      </c>
      <c r="B1582" s="177">
        <f t="shared" si="190"/>
        <v>230.23000000000002</v>
      </c>
      <c r="C1582" s="267">
        <v>1771</v>
      </c>
      <c r="D1582" s="183">
        <v>0.13</v>
      </c>
      <c r="E1582" s="62" t="s">
        <v>3</v>
      </c>
      <c r="F1582" s="62">
        <v>980</v>
      </c>
      <c r="G1582" s="184">
        <f t="shared" si="189"/>
        <v>0.23492857142857146</v>
      </c>
    </row>
    <row r="1583" spans="1:7" ht="60">
      <c r="A1583" s="8" t="s">
        <v>17</v>
      </c>
      <c r="B1583" s="177">
        <f t="shared" si="190"/>
        <v>1771</v>
      </c>
      <c r="C1583" s="267">
        <v>1771</v>
      </c>
      <c r="D1583" s="180">
        <v>1</v>
      </c>
      <c r="E1583" s="62" t="s">
        <v>13</v>
      </c>
      <c r="F1583" s="199">
        <v>2026.7</v>
      </c>
      <c r="G1583" s="184">
        <f t="shared" si="189"/>
        <v>0.873834311935659</v>
      </c>
    </row>
    <row r="1584" spans="1:7" ht="30">
      <c r="A1584" s="121" t="s">
        <v>18</v>
      </c>
      <c r="B1584" s="177">
        <f t="shared" si="190"/>
        <v>4763.99</v>
      </c>
      <c r="C1584" s="267">
        <v>1771</v>
      </c>
      <c r="D1584" s="181">
        <v>2.69</v>
      </c>
      <c r="E1584" s="84" t="s">
        <v>4</v>
      </c>
      <c r="F1584" s="192">
        <v>1187</v>
      </c>
      <c r="G1584" s="185">
        <f t="shared" si="189"/>
        <v>4.013470935130581</v>
      </c>
    </row>
    <row r="1585" spans="1:7" ht="15.75">
      <c r="A1585" s="128" t="s">
        <v>19</v>
      </c>
      <c r="B1585" s="177">
        <f t="shared" si="190"/>
        <v>1098.02</v>
      </c>
      <c r="C1585" s="267">
        <v>1771</v>
      </c>
      <c r="D1585" s="183">
        <v>0.62</v>
      </c>
      <c r="E1585" s="62" t="s">
        <v>5</v>
      </c>
      <c r="F1585" s="62">
        <v>67</v>
      </c>
      <c r="G1585" s="184">
        <f t="shared" si="189"/>
        <v>16.388358208955225</v>
      </c>
    </row>
    <row r="1586" spans="1:7" ht="15.75">
      <c r="A1586" s="8" t="s">
        <v>20</v>
      </c>
      <c r="B1586" s="177">
        <f t="shared" si="190"/>
        <v>425.03999999999996</v>
      </c>
      <c r="C1586" s="267">
        <v>1771</v>
      </c>
      <c r="D1586" s="183">
        <v>0.24</v>
      </c>
      <c r="E1586" s="62" t="s">
        <v>5</v>
      </c>
      <c r="F1586" s="62">
        <v>67</v>
      </c>
      <c r="G1586" s="184">
        <f t="shared" si="189"/>
        <v>6.343880597014925</v>
      </c>
    </row>
    <row r="1587" spans="1:7" ht="15.75">
      <c r="A1587" s="129" t="s">
        <v>21</v>
      </c>
      <c r="B1587" s="218">
        <f t="shared" si="190"/>
        <v>425.03999999999996</v>
      </c>
      <c r="C1587" s="267">
        <v>1771</v>
      </c>
      <c r="D1587" s="186">
        <v>0.24</v>
      </c>
      <c r="E1587" s="88"/>
      <c r="F1587" s="88"/>
      <c r="G1587" s="187"/>
    </row>
    <row r="1588" spans="1:7" ht="16.5" thickBot="1">
      <c r="A1588" s="205" t="s">
        <v>37</v>
      </c>
      <c r="B1588" s="206">
        <f>SUM(B1580:B1587)</f>
        <v>11458.370000000003</v>
      </c>
      <c r="C1588" s="207"/>
      <c r="D1588" s="208">
        <f>SUM(D1580:D1587)</f>
        <v>6.470000000000001</v>
      </c>
      <c r="E1588" s="202"/>
      <c r="F1588" s="259"/>
      <c r="G1588" s="209"/>
    </row>
    <row r="1589" spans="1:7" ht="15.75">
      <c r="A1589" s="191" t="s">
        <v>39</v>
      </c>
      <c r="B1589" s="192">
        <f>C1589*D1589</f>
        <v>2284.59</v>
      </c>
      <c r="C1589" s="267">
        <v>1771</v>
      </c>
      <c r="D1589" s="193">
        <v>1.29</v>
      </c>
      <c r="E1589" s="191" t="s">
        <v>5</v>
      </c>
      <c r="F1589" s="191">
        <v>67</v>
      </c>
      <c r="G1589" s="194">
        <f>B1589/F1589</f>
        <v>34.098358208955226</v>
      </c>
    </row>
    <row r="1590" spans="1:7" ht="15.75">
      <c r="A1590" s="195" t="s">
        <v>38</v>
      </c>
      <c r="B1590" s="196">
        <f>C1590*D1590</f>
        <v>115.11500000000001</v>
      </c>
      <c r="C1590" s="267">
        <v>1771</v>
      </c>
      <c r="D1590" s="197">
        <v>0.065</v>
      </c>
      <c r="E1590" s="62" t="s">
        <v>41</v>
      </c>
      <c r="F1590" s="265">
        <v>184.68</v>
      </c>
      <c r="G1590" s="198">
        <f>B1590/F1590</f>
        <v>0.6233214208360407</v>
      </c>
    </row>
    <row r="1591" spans="1:7" ht="15.75">
      <c r="A1591" s="188" t="s">
        <v>40</v>
      </c>
      <c r="B1591" s="177">
        <f>SUM(B1569:B1590)</f>
        <v>1003575.3949999997</v>
      </c>
      <c r="C1591" s="199"/>
      <c r="D1591" s="200">
        <f>SUM(D1588:D1590)</f>
        <v>7.825000000000001</v>
      </c>
      <c r="E1591" s="136"/>
      <c r="F1591" s="136"/>
      <c r="G1591" s="188"/>
    </row>
    <row r="1592" spans="1:7" ht="15.75">
      <c r="A1592" s="98"/>
      <c r="B1592" s="98"/>
      <c r="C1592" s="98"/>
      <c r="D1592" s="98"/>
      <c r="E1592" s="98"/>
      <c r="F1592" s="98"/>
      <c r="G1592" s="98"/>
    </row>
    <row r="1593" spans="1:7" ht="15.75">
      <c r="A1593" s="275" t="s">
        <v>9</v>
      </c>
      <c r="B1593" s="275"/>
      <c r="C1593" s="275"/>
      <c r="D1593" s="275"/>
      <c r="E1593" s="275"/>
      <c r="F1593" s="275"/>
      <c r="G1593" s="275"/>
    </row>
    <row r="1594" spans="1:7" ht="15.75">
      <c r="A1594" s="275" t="s">
        <v>141</v>
      </c>
      <c r="B1594" s="275"/>
      <c r="C1594" s="275"/>
      <c r="D1594" s="275"/>
      <c r="E1594" s="275"/>
      <c r="F1594" s="275"/>
      <c r="G1594" s="275"/>
    </row>
    <row r="1595" spans="1:7" ht="43.5" customHeight="1">
      <c r="A1595" s="276" t="s">
        <v>0</v>
      </c>
      <c r="B1595" s="276" t="s">
        <v>25</v>
      </c>
      <c r="C1595" s="278" t="s">
        <v>158</v>
      </c>
      <c r="D1595" s="279"/>
      <c r="E1595" s="278" t="s">
        <v>10</v>
      </c>
      <c r="F1595" s="280"/>
      <c r="G1595" s="279"/>
    </row>
    <row r="1596" spans="1:7" ht="75">
      <c r="A1596" s="277"/>
      <c r="B1596" s="277"/>
      <c r="C1596" s="261" t="s">
        <v>160</v>
      </c>
      <c r="D1596" s="261" t="s">
        <v>35</v>
      </c>
      <c r="E1596" s="262" t="s">
        <v>8</v>
      </c>
      <c r="F1596" s="260" t="s">
        <v>7</v>
      </c>
      <c r="G1596" s="260" t="s">
        <v>24</v>
      </c>
    </row>
    <row r="1597" spans="1:7" ht="60">
      <c r="A1597" s="62" t="s">
        <v>14</v>
      </c>
      <c r="B1597" s="177">
        <f>D1597*C1597</f>
        <v>2725.7</v>
      </c>
      <c r="C1597" s="267">
        <v>2810</v>
      </c>
      <c r="D1597" s="179">
        <v>0.97</v>
      </c>
      <c r="E1597" s="62" t="s">
        <v>13</v>
      </c>
      <c r="F1597" s="199">
        <v>2815</v>
      </c>
      <c r="G1597" s="180">
        <f aca="true" t="shared" si="191" ref="G1597:G1605">B1597/F1597</f>
        <v>0.9682770870337477</v>
      </c>
    </row>
    <row r="1598" spans="1:7" ht="15.75">
      <c r="A1598" s="121" t="s">
        <v>15</v>
      </c>
      <c r="B1598" s="177">
        <f aca="true" t="shared" si="192" ref="B1598:B1605">D1598*C1598</f>
        <v>1152.1</v>
      </c>
      <c r="C1598" s="267">
        <v>2810</v>
      </c>
      <c r="D1598" s="181">
        <v>0.41</v>
      </c>
      <c r="E1598" s="84" t="s">
        <v>11</v>
      </c>
      <c r="F1598" s="84">
        <v>1</v>
      </c>
      <c r="G1598" s="182">
        <f t="shared" si="191"/>
        <v>1152.1</v>
      </c>
    </row>
    <row r="1599" spans="1:7" ht="30">
      <c r="A1599" s="8" t="s">
        <v>16</v>
      </c>
      <c r="B1599" s="177">
        <f t="shared" si="192"/>
        <v>337.2</v>
      </c>
      <c r="C1599" s="267">
        <v>2810</v>
      </c>
      <c r="D1599" s="183">
        <v>0.12</v>
      </c>
      <c r="E1599" s="62" t="s">
        <v>3</v>
      </c>
      <c r="F1599" s="62">
        <v>2180</v>
      </c>
      <c r="G1599" s="184">
        <f t="shared" si="191"/>
        <v>0.1546788990825688</v>
      </c>
    </row>
    <row r="1600" spans="1:7" ht="60">
      <c r="A1600" s="8" t="s">
        <v>17</v>
      </c>
      <c r="B1600" s="177">
        <f t="shared" si="192"/>
        <v>2500.9</v>
      </c>
      <c r="C1600" s="267">
        <v>2810</v>
      </c>
      <c r="D1600" s="183">
        <v>0.89</v>
      </c>
      <c r="E1600" s="62" t="s">
        <v>13</v>
      </c>
      <c r="F1600" s="199">
        <v>2815</v>
      </c>
      <c r="G1600" s="184">
        <f t="shared" si="191"/>
        <v>0.8884191829484903</v>
      </c>
    </row>
    <row r="1601" spans="1:7" ht="30">
      <c r="A1601" s="121" t="s">
        <v>18</v>
      </c>
      <c r="B1601" s="177">
        <f t="shared" si="192"/>
        <v>6828.3</v>
      </c>
      <c r="C1601" s="267">
        <v>2810</v>
      </c>
      <c r="D1601" s="181">
        <v>2.43</v>
      </c>
      <c r="E1601" s="84" t="s">
        <v>4</v>
      </c>
      <c r="F1601" s="192">
        <v>1899</v>
      </c>
      <c r="G1601" s="185">
        <f t="shared" si="191"/>
        <v>3.5957345971563983</v>
      </c>
    </row>
    <row r="1602" spans="1:7" ht="15.75">
      <c r="A1602" s="128" t="s">
        <v>19</v>
      </c>
      <c r="B1602" s="177">
        <f t="shared" si="192"/>
        <v>1573.6000000000001</v>
      </c>
      <c r="C1602" s="267">
        <v>2810</v>
      </c>
      <c r="D1602" s="183">
        <v>0.56</v>
      </c>
      <c r="E1602" s="62" t="s">
        <v>5</v>
      </c>
      <c r="F1602" s="62">
        <v>128</v>
      </c>
      <c r="G1602" s="184">
        <f t="shared" si="191"/>
        <v>12.293750000000001</v>
      </c>
    </row>
    <row r="1603" spans="1:7" ht="15.75">
      <c r="A1603" s="8" t="s">
        <v>20</v>
      </c>
      <c r="B1603" s="177">
        <f t="shared" si="192"/>
        <v>562</v>
      </c>
      <c r="C1603" s="267">
        <v>2810</v>
      </c>
      <c r="D1603" s="183">
        <v>0.2</v>
      </c>
      <c r="E1603" s="62" t="s">
        <v>5</v>
      </c>
      <c r="F1603" s="62">
        <v>128</v>
      </c>
      <c r="G1603" s="184">
        <f t="shared" si="191"/>
        <v>4.390625</v>
      </c>
    </row>
    <row r="1604" spans="1:7" ht="15.75">
      <c r="A1604" s="129" t="s">
        <v>21</v>
      </c>
      <c r="B1604" s="177">
        <f t="shared" si="192"/>
        <v>674.4</v>
      </c>
      <c r="C1604" s="267">
        <v>2810</v>
      </c>
      <c r="D1604" s="186">
        <v>0.24</v>
      </c>
      <c r="E1604" s="62" t="s">
        <v>5</v>
      </c>
      <c r="F1604" s="88">
        <v>128</v>
      </c>
      <c r="G1604" s="187">
        <f t="shared" si="191"/>
        <v>5.26875</v>
      </c>
    </row>
    <row r="1605" spans="1:7" ht="30">
      <c r="A1605" s="129" t="s">
        <v>142</v>
      </c>
      <c r="B1605" s="177">
        <f t="shared" si="192"/>
        <v>1124</v>
      </c>
      <c r="C1605" s="267">
        <v>2810</v>
      </c>
      <c r="D1605" s="186">
        <v>0.4</v>
      </c>
      <c r="E1605" s="62" t="s">
        <v>5</v>
      </c>
      <c r="F1605" s="88">
        <v>128</v>
      </c>
      <c r="G1605" s="187">
        <f t="shared" si="191"/>
        <v>8.78125</v>
      </c>
    </row>
    <row r="1606" spans="1:7" ht="16.5" thickBot="1">
      <c r="A1606" s="205" t="s">
        <v>37</v>
      </c>
      <c r="B1606" s="206">
        <f>SUM(B1597:B1603)</f>
        <v>15679.800000000001</v>
      </c>
      <c r="C1606" s="207"/>
      <c r="D1606" s="208">
        <f>SUM(D1597:D1605)</f>
        <v>6.2200000000000015</v>
      </c>
      <c r="E1606" s="202"/>
      <c r="F1606" s="259"/>
      <c r="G1606" s="209"/>
    </row>
    <row r="1607" spans="1:7" ht="15.75">
      <c r="A1607" s="191" t="s">
        <v>39</v>
      </c>
      <c r="B1607" s="192">
        <f>C1607*D1607</f>
        <v>3624.9</v>
      </c>
      <c r="C1607" s="267">
        <v>2810</v>
      </c>
      <c r="D1607" s="193">
        <v>1.29</v>
      </c>
      <c r="E1607" s="191" t="s">
        <v>5</v>
      </c>
      <c r="F1607" s="191">
        <v>128</v>
      </c>
      <c r="G1607" s="194">
        <f>B1607/F1607</f>
        <v>28.31953125</v>
      </c>
    </row>
    <row r="1608" spans="1:7" ht="15.75">
      <c r="A1608" s="195" t="s">
        <v>38</v>
      </c>
      <c r="B1608" s="196">
        <f>C1608*D1608</f>
        <v>182.65</v>
      </c>
      <c r="C1608" s="267">
        <v>2810</v>
      </c>
      <c r="D1608" s="197">
        <v>0.065</v>
      </c>
      <c r="E1608" s="62" t="s">
        <v>41</v>
      </c>
      <c r="F1608" s="265">
        <v>350</v>
      </c>
      <c r="G1608" s="198">
        <f>B1608/F1608</f>
        <v>0.5218571428571429</v>
      </c>
    </row>
    <row r="1609" spans="1:7" ht="15.75">
      <c r="A1609" s="188" t="s">
        <v>40</v>
      </c>
      <c r="B1609" s="177">
        <f>SUM(B1537:B1608)</f>
        <v>3908858.719999999</v>
      </c>
      <c r="C1609" s="199"/>
      <c r="D1609" s="200">
        <f>SUM(D1606:D1608)</f>
        <v>7.575000000000002</v>
      </c>
      <c r="E1609" s="136"/>
      <c r="F1609" s="136"/>
      <c r="G1609" s="188"/>
    </row>
    <row r="1610" spans="1:7" ht="15.75">
      <c r="A1610" s="98"/>
      <c r="B1610" s="98"/>
      <c r="C1610" s="98"/>
      <c r="D1610" s="98"/>
      <c r="E1610" s="98"/>
      <c r="F1610" s="98"/>
      <c r="G1610" s="98"/>
    </row>
    <row r="1611" spans="1:7" ht="15.75">
      <c r="A1611" s="281" t="s">
        <v>9</v>
      </c>
      <c r="B1611" s="281"/>
      <c r="C1611" s="281"/>
      <c r="D1611" s="281"/>
      <c r="E1611" s="281"/>
      <c r="F1611" s="281"/>
      <c r="G1611" s="281"/>
    </row>
    <row r="1612" spans="1:7" ht="15.75">
      <c r="A1612" s="281" t="s">
        <v>140</v>
      </c>
      <c r="B1612" s="281"/>
      <c r="C1612" s="281"/>
      <c r="D1612" s="281"/>
      <c r="E1612" s="281"/>
      <c r="F1612" s="281"/>
      <c r="G1612" s="281"/>
    </row>
    <row r="1613" spans="1:7" ht="47.25" customHeight="1">
      <c r="A1613" s="287" t="s">
        <v>0</v>
      </c>
      <c r="B1613" s="287" t="s">
        <v>25</v>
      </c>
      <c r="C1613" s="289" t="s">
        <v>163</v>
      </c>
      <c r="D1613" s="290"/>
      <c r="E1613" s="289" t="s">
        <v>10</v>
      </c>
      <c r="F1613" s="291"/>
      <c r="G1613" s="290"/>
    </row>
    <row r="1614" spans="1:7" ht="75">
      <c r="A1614" s="288"/>
      <c r="B1614" s="288"/>
      <c r="C1614" s="49" t="s">
        <v>160</v>
      </c>
      <c r="D1614" s="49" t="s">
        <v>35</v>
      </c>
      <c r="E1614" s="62" t="s">
        <v>8</v>
      </c>
      <c r="F1614" s="110" t="s">
        <v>7</v>
      </c>
      <c r="G1614" s="110" t="s">
        <v>24</v>
      </c>
    </row>
    <row r="1615" spans="1:7" ht="60">
      <c r="A1615" s="62" t="s">
        <v>14</v>
      </c>
      <c r="B1615" s="177">
        <f>D1615*C1615</f>
        <v>396.78000000000003</v>
      </c>
      <c r="C1615" s="267">
        <v>389</v>
      </c>
      <c r="D1615" s="179">
        <v>1.02</v>
      </c>
      <c r="E1615" s="62" t="s">
        <v>13</v>
      </c>
      <c r="F1615" s="199">
        <v>437</v>
      </c>
      <c r="G1615" s="180">
        <f aca="true" t="shared" si="193" ref="G1615:G1621">B1615/F1615</f>
        <v>0.9079633867276888</v>
      </c>
    </row>
    <row r="1616" spans="1:7" ht="15.75">
      <c r="A1616" s="121" t="s">
        <v>15</v>
      </c>
      <c r="B1616" s="177">
        <f aca="true" t="shared" si="194" ref="B1616:B1621">D1616*C1616</f>
        <v>167.27</v>
      </c>
      <c r="C1616" s="267">
        <v>389</v>
      </c>
      <c r="D1616" s="181">
        <v>0.43</v>
      </c>
      <c r="E1616" s="84" t="s">
        <v>11</v>
      </c>
      <c r="F1616" s="84">
        <v>1</v>
      </c>
      <c r="G1616" s="182">
        <f t="shared" si="193"/>
        <v>167.27</v>
      </c>
    </row>
    <row r="1617" spans="1:7" ht="30">
      <c r="A1617" s="8" t="s">
        <v>16</v>
      </c>
      <c r="B1617" s="177">
        <f t="shared" si="194"/>
        <v>46.68</v>
      </c>
      <c r="C1617" s="267">
        <v>389</v>
      </c>
      <c r="D1617" s="183">
        <v>0.12</v>
      </c>
      <c r="E1617" s="62" t="s">
        <v>3</v>
      </c>
      <c r="F1617" s="62">
        <v>346</v>
      </c>
      <c r="G1617" s="184">
        <f t="shared" si="193"/>
        <v>0.13491329479768785</v>
      </c>
    </row>
    <row r="1618" spans="1:7" ht="60">
      <c r="A1618" s="8" t="s">
        <v>17</v>
      </c>
      <c r="B1618" s="177">
        <f t="shared" si="194"/>
        <v>361.77000000000004</v>
      </c>
      <c r="C1618" s="267">
        <v>389</v>
      </c>
      <c r="D1618" s="183">
        <v>0.93</v>
      </c>
      <c r="E1618" s="62" t="s">
        <v>13</v>
      </c>
      <c r="F1618" s="199">
        <v>437</v>
      </c>
      <c r="G1618" s="184">
        <f t="shared" si="193"/>
        <v>0.8278489702517163</v>
      </c>
    </row>
    <row r="1619" spans="1:7" ht="30">
      <c r="A1619" s="121" t="s">
        <v>18</v>
      </c>
      <c r="B1619" s="177">
        <f t="shared" si="194"/>
        <v>980.28</v>
      </c>
      <c r="C1619" s="267">
        <v>389</v>
      </c>
      <c r="D1619" s="181">
        <v>2.52</v>
      </c>
      <c r="E1619" s="84" t="s">
        <v>4</v>
      </c>
      <c r="F1619" s="192">
        <v>1298.2</v>
      </c>
      <c r="G1619" s="185">
        <f t="shared" si="193"/>
        <v>0.7551070713295331</v>
      </c>
    </row>
    <row r="1620" spans="1:7" ht="15.75">
      <c r="A1620" s="128" t="s">
        <v>19</v>
      </c>
      <c r="B1620" s="177">
        <f t="shared" si="194"/>
        <v>221.73</v>
      </c>
      <c r="C1620" s="267">
        <v>389</v>
      </c>
      <c r="D1620" s="183">
        <v>0.57</v>
      </c>
      <c r="E1620" s="62" t="s">
        <v>5</v>
      </c>
      <c r="F1620" s="62">
        <v>23</v>
      </c>
      <c r="G1620" s="184">
        <f t="shared" si="193"/>
        <v>9.640434782608695</v>
      </c>
    </row>
    <row r="1621" spans="1:7" ht="15.75">
      <c r="A1621" s="8" t="s">
        <v>20</v>
      </c>
      <c r="B1621" s="177">
        <f t="shared" si="194"/>
        <v>85.58</v>
      </c>
      <c r="C1621" s="267">
        <v>389</v>
      </c>
      <c r="D1621" s="183">
        <v>0.22</v>
      </c>
      <c r="E1621" s="62" t="s">
        <v>5</v>
      </c>
      <c r="F1621" s="62">
        <v>23</v>
      </c>
      <c r="G1621" s="184">
        <f t="shared" si="193"/>
        <v>3.720869565217391</v>
      </c>
    </row>
    <row r="1622" spans="1:7" ht="16.5" thickBot="1">
      <c r="A1622" s="205" t="s">
        <v>37</v>
      </c>
      <c r="B1622" s="206">
        <f>SUM(B1615:B1621)</f>
        <v>2260.0899999999997</v>
      </c>
      <c r="C1622" s="207"/>
      <c r="D1622" s="208">
        <f>SUM(D1615:D1621)</f>
        <v>5.81</v>
      </c>
      <c r="E1622" s="202"/>
      <c r="F1622" s="259"/>
      <c r="G1622" s="209"/>
    </row>
    <row r="1623" spans="1:7" ht="15.75">
      <c r="A1623" s="191" t="s">
        <v>39</v>
      </c>
      <c r="B1623" s="192">
        <f>C1623*D1623</f>
        <v>501.81</v>
      </c>
      <c r="C1623" s="267">
        <v>389</v>
      </c>
      <c r="D1623" s="193">
        <v>1.29</v>
      </c>
      <c r="E1623" s="191" t="s">
        <v>5</v>
      </c>
      <c r="F1623" s="191">
        <v>23</v>
      </c>
      <c r="G1623" s="194">
        <f>B1623/F1623</f>
        <v>21.817826086956522</v>
      </c>
    </row>
    <row r="1624" spans="1:7" ht="15.75">
      <c r="A1624" s="195" t="s">
        <v>38</v>
      </c>
      <c r="B1624" s="196">
        <f>C1624*D1624</f>
        <v>25.285</v>
      </c>
      <c r="C1624" s="267">
        <v>389</v>
      </c>
      <c r="D1624" s="197">
        <v>0.065</v>
      </c>
      <c r="E1624" s="62" t="s">
        <v>41</v>
      </c>
      <c r="F1624" s="265">
        <v>41.04</v>
      </c>
      <c r="G1624" s="198">
        <f>B1624/F1624</f>
        <v>0.6161062378167641</v>
      </c>
    </row>
    <row r="1625" spans="1:7" ht="15.75">
      <c r="A1625" s="188" t="s">
        <v>40</v>
      </c>
      <c r="B1625" s="177">
        <f>SUM(B1585:B1624)</f>
        <v>4970253.114999997</v>
      </c>
      <c r="C1625" s="199"/>
      <c r="D1625" s="200">
        <f>SUM(D1622:D1624)</f>
        <v>7.165</v>
      </c>
      <c r="E1625" s="136"/>
      <c r="F1625" s="136"/>
      <c r="G1625" s="188"/>
    </row>
    <row r="1626" spans="1:7" ht="15.75">
      <c r="A1626" s="98"/>
      <c r="B1626" s="98"/>
      <c r="C1626" s="98"/>
      <c r="D1626" s="98"/>
      <c r="E1626" s="98"/>
      <c r="F1626" s="98"/>
      <c r="G1626" s="98"/>
    </row>
    <row r="1627" spans="1:7" ht="15.75">
      <c r="A1627" s="281" t="s">
        <v>9</v>
      </c>
      <c r="B1627" s="281"/>
      <c r="C1627" s="281"/>
      <c r="D1627" s="281"/>
      <c r="E1627" s="281"/>
      <c r="F1627" s="281"/>
      <c r="G1627" s="281"/>
    </row>
    <row r="1628" spans="1:7" ht="15.75">
      <c r="A1628" s="281" t="s">
        <v>143</v>
      </c>
      <c r="B1628" s="281"/>
      <c r="C1628" s="281"/>
      <c r="D1628" s="281"/>
      <c r="E1628" s="281"/>
      <c r="F1628" s="281"/>
      <c r="G1628" s="281"/>
    </row>
    <row r="1629" spans="1:7" ht="54.75" customHeight="1">
      <c r="A1629" s="287" t="s">
        <v>0</v>
      </c>
      <c r="B1629" s="287" t="s">
        <v>25</v>
      </c>
      <c r="C1629" s="289" t="s">
        <v>158</v>
      </c>
      <c r="D1629" s="290"/>
      <c r="E1629" s="289" t="s">
        <v>10</v>
      </c>
      <c r="F1629" s="291"/>
      <c r="G1629" s="290"/>
    </row>
    <row r="1630" spans="1:7" ht="75">
      <c r="A1630" s="288"/>
      <c r="B1630" s="288"/>
      <c r="C1630" s="49" t="s">
        <v>161</v>
      </c>
      <c r="D1630" s="49" t="s">
        <v>35</v>
      </c>
      <c r="E1630" s="62" t="s">
        <v>8</v>
      </c>
      <c r="F1630" s="110" t="s">
        <v>7</v>
      </c>
      <c r="G1630" s="110" t="s">
        <v>24</v>
      </c>
    </row>
    <row r="1631" spans="1:7" ht="60">
      <c r="A1631" s="62" t="s">
        <v>14</v>
      </c>
      <c r="B1631" s="177">
        <f>D1631*C1631</f>
        <v>784.08</v>
      </c>
      <c r="C1631" s="267">
        <v>792</v>
      </c>
      <c r="D1631" s="179">
        <v>0.99</v>
      </c>
      <c r="E1631" s="62" t="s">
        <v>13</v>
      </c>
      <c r="F1631" s="199">
        <v>361</v>
      </c>
      <c r="G1631" s="180">
        <f aca="true" t="shared" si="195" ref="G1631:G1638">B1631/F1631</f>
        <v>2.1719667590027703</v>
      </c>
    </row>
    <row r="1632" spans="1:7" ht="15.75">
      <c r="A1632" s="121" t="s">
        <v>15</v>
      </c>
      <c r="B1632" s="177">
        <f aca="true" t="shared" si="196" ref="B1632:B1638">D1632*C1632</f>
        <v>308.88</v>
      </c>
      <c r="C1632" s="267">
        <v>792</v>
      </c>
      <c r="D1632" s="181">
        <v>0.39</v>
      </c>
      <c r="E1632" s="84" t="s">
        <v>11</v>
      </c>
      <c r="F1632" s="84">
        <v>1</v>
      </c>
      <c r="G1632" s="182">
        <f t="shared" si="195"/>
        <v>308.88</v>
      </c>
    </row>
    <row r="1633" spans="1:7" ht="30">
      <c r="A1633" s="8" t="s">
        <v>16</v>
      </c>
      <c r="B1633" s="177">
        <f t="shared" si="196"/>
        <v>87.12</v>
      </c>
      <c r="C1633" s="267">
        <v>792</v>
      </c>
      <c r="D1633" s="183">
        <v>0.11</v>
      </c>
      <c r="E1633" s="62" t="s">
        <v>3</v>
      </c>
      <c r="F1633" s="62">
        <v>295</v>
      </c>
      <c r="G1633" s="184">
        <f t="shared" si="195"/>
        <v>0.2953220338983051</v>
      </c>
    </row>
    <row r="1634" spans="1:7" ht="60">
      <c r="A1634" s="8" t="s">
        <v>17</v>
      </c>
      <c r="B1634" s="177">
        <f t="shared" si="196"/>
        <v>665.28</v>
      </c>
      <c r="C1634" s="267">
        <v>792</v>
      </c>
      <c r="D1634" s="183">
        <v>0.84</v>
      </c>
      <c r="E1634" s="62" t="s">
        <v>13</v>
      </c>
      <c r="F1634" s="199">
        <v>361</v>
      </c>
      <c r="G1634" s="184">
        <f t="shared" si="195"/>
        <v>1.8428808864265926</v>
      </c>
    </row>
    <row r="1635" spans="1:7" ht="30">
      <c r="A1635" s="121" t="s">
        <v>18</v>
      </c>
      <c r="B1635" s="177">
        <f t="shared" si="196"/>
        <v>1797.84</v>
      </c>
      <c r="C1635" s="267">
        <v>792</v>
      </c>
      <c r="D1635" s="181">
        <v>2.27</v>
      </c>
      <c r="E1635" s="84" t="s">
        <v>4</v>
      </c>
      <c r="F1635" s="192">
        <v>1082.6</v>
      </c>
      <c r="G1635" s="185">
        <f t="shared" si="195"/>
        <v>1.66066876039165</v>
      </c>
    </row>
    <row r="1636" spans="1:7" ht="15.75">
      <c r="A1636" s="128" t="s">
        <v>19</v>
      </c>
      <c r="B1636" s="177">
        <f t="shared" si="196"/>
        <v>411.84000000000003</v>
      </c>
      <c r="C1636" s="267">
        <v>792</v>
      </c>
      <c r="D1636" s="183">
        <v>0.52</v>
      </c>
      <c r="E1636" s="62" t="s">
        <v>5</v>
      </c>
      <c r="F1636" s="62">
        <v>60</v>
      </c>
      <c r="G1636" s="184">
        <f t="shared" si="195"/>
        <v>6.864000000000001</v>
      </c>
    </row>
    <row r="1637" spans="1:7" ht="15.75">
      <c r="A1637" s="8" t="s">
        <v>20</v>
      </c>
      <c r="B1637" s="177">
        <f t="shared" si="196"/>
        <v>158.4</v>
      </c>
      <c r="C1637" s="267">
        <v>792</v>
      </c>
      <c r="D1637" s="183">
        <v>0.2</v>
      </c>
      <c r="E1637" s="62" t="s">
        <v>5</v>
      </c>
      <c r="F1637" s="62">
        <v>60</v>
      </c>
      <c r="G1637" s="184">
        <f t="shared" si="195"/>
        <v>2.64</v>
      </c>
    </row>
    <row r="1638" spans="1:7" ht="15.75">
      <c r="A1638" s="129" t="s">
        <v>21</v>
      </c>
      <c r="B1638" s="218">
        <f t="shared" si="196"/>
        <v>380.15999999999997</v>
      </c>
      <c r="C1638" s="267">
        <v>792</v>
      </c>
      <c r="D1638" s="186">
        <v>0.48</v>
      </c>
      <c r="E1638" s="62" t="s">
        <v>5</v>
      </c>
      <c r="F1638" s="62">
        <v>60</v>
      </c>
      <c r="G1638" s="184">
        <f t="shared" si="195"/>
        <v>6.335999999999999</v>
      </c>
    </row>
    <row r="1639" spans="1:7" ht="16.5" thickBot="1">
      <c r="A1639" s="205" t="s">
        <v>37</v>
      </c>
      <c r="B1639" s="206">
        <f>SUM(B1631:B1638)</f>
        <v>4593.599999999999</v>
      </c>
      <c r="C1639" s="207"/>
      <c r="D1639" s="208">
        <f>SUM(D1631:D1638)</f>
        <v>5.799999999999999</v>
      </c>
      <c r="E1639" s="202"/>
      <c r="F1639" s="259"/>
      <c r="G1639" s="209"/>
    </row>
    <row r="1640" spans="1:7" ht="15.75">
      <c r="A1640" s="191" t="s">
        <v>39</v>
      </c>
      <c r="B1640" s="192">
        <f>C1640*D1640</f>
        <v>1021.6800000000001</v>
      </c>
      <c r="C1640" s="267">
        <v>792</v>
      </c>
      <c r="D1640" s="193">
        <v>1.29</v>
      </c>
      <c r="E1640" s="191" t="s">
        <v>5</v>
      </c>
      <c r="F1640" s="191">
        <v>60</v>
      </c>
      <c r="G1640" s="194">
        <f>B1640/F1640</f>
        <v>17.028000000000002</v>
      </c>
    </row>
    <row r="1641" spans="1:7" ht="15.75">
      <c r="A1641" s="188" t="s">
        <v>40</v>
      </c>
      <c r="B1641" s="177">
        <f>SUM(B1601:B1640)</f>
        <v>8924617.639999995</v>
      </c>
      <c r="C1641" s="199"/>
      <c r="D1641" s="200">
        <f>SUM(D1639:D1640)</f>
        <v>7.089999999999999</v>
      </c>
      <c r="E1641" s="136"/>
      <c r="F1641" s="136"/>
      <c r="G1641" s="188"/>
    </row>
    <row r="1642" spans="1:7" ht="15.75">
      <c r="A1642" s="98"/>
      <c r="B1642" s="98"/>
      <c r="C1642" s="98"/>
      <c r="D1642" s="98"/>
      <c r="E1642" s="98"/>
      <c r="F1642" s="98"/>
      <c r="G1642" s="98"/>
    </row>
    <row r="1643" spans="1:7" ht="15.75">
      <c r="A1643" s="281" t="s">
        <v>9</v>
      </c>
      <c r="B1643" s="281"/>
      <c r="C1643" s="281"/>
      <c r="D1643" s="281"/>
      <c r="E1643" s="281"/>
      <c r="F1643" s="281"/>
      <c r="G1643" s="281"/>
    </row>
    <row r="1644" spans="1:7" ht="15.75">
      <c r="A1644" s="281" t="s">
        <v>144</v>
      </c>
      <c r="B1644" s="281"/>
      <c r="C1644" s="281"/>
      <c r="D1644" s="281"/>
      <c r="E1644" s="281"/>
      <c r="F1644" s="281"/>
      <c r="G1644" s="281"/>
    </row>
    <row r="1645" spans="1:7" ht="58.5" customHeight="1">
      <c r="A1645" s="287" t="s">
        <v>0</v>
      </c>
      <c r="B1645" s="287" t="s">
        <v>25</v>
      </c>
      <c r="C1645" s="289" t="s">
        <v>158</v>
      </c>
      <c r="D1645" s="290"/>
      <c r="E1645" s="289" t="s">
        <v>10</v>
      </c>
      <c r="F1645" s="291"/>
      <c r="G1645" s="290"/>
    </row>
    <row r="1646" spans="1:7" ht="75">
      <c r="A1646" s="288"/>
      <c r="B1646" s="288"/>
      <c r="C1646" s="49" t="s">
        <v>161</v>
      </c>
      <c r="D1646" s="49" t="s">
        <v>35</v>
      </c>
      <c r="E1646" s="62" t="s">
        <v>8</v>
      </c>
      <c r="F1646" s="110" t="s">
        <v>7</v>
      </c>
      <c r="G1646" s="110" t="s">
        <v>24</v>
      </c>
    </row>
    <row r="1647" spans="1:7" ht="60">
      <c r="A1647" s="62" t="s">
        <v>14</v>
      </c>
      <c r="B1647" s="177">
        <f>D1647*C1647</f>
        <v>796.62</v>
      </c>
      <c r="C1647" s="267">
        <v>781</v>
      </c>
      <c r="D1647" s="179">
        <v>1.02</v>
      </c>
      <c r="E1647" s="62" t="s">
        <v>13</v>
      </c>
      <c r="F1647" s="199">
        <v>361</v>
      </c>
      <c r="G1647" s="180">
        <f aca="true" t="shared" si="197" ref="G1647:G1654">B1647/F1647</f>
        <v>2.206703601108033</v>
      </c>
    </row>
    <row r="1648" spans="1:7" ht="15.75">
      <c r="A1648" s="121" t="s">
        <v>15</v>
      </c>
      <c r="B1648" s="177">
        <f aca="true" t="shared" si="198" ref="B1648:B1654">D1648*C1648</f>
        <v>335.83</v>
      </c>
      <c r="C1648" s="267">
        <v>781</v>
      </c>
      <c r="D1648" s="181">
        <v>0.43</v>
      </c>
      <c r="E1648" s="84" t="s">
        <v>11</v>
      </c>
      <c r="F1648" s="84">
        <v>1</v>
      </c>
      <c r="G1648" s="182">
        <f t="shared" si="197"/>
        <v>335.83</v>
      </c>
    </row>
    <row r="1649" spans="1:7" ht="30">
      <c r="A1649" s="8" t="s">
        <v>16</v>
      </c>
      <c r="B1649" s="177">
        <f t="shared" si="198"/>
        <v>93.72</v>
      </c>
      <c r="C1649" s="267">
        <v>781</v>
      </c>
      <c r="D1649" s="183">
        <v>0.12</v>
      </c>
      <c r="E1649" s="62" t="s">
        <v>3</v>
      </c>
      <c r="F1649" s="62">
        <v>80</v>
      </c>
      <c r="G1649" s="184">
        <f t="shared" si="197"/>
        <v>1.1715</v>
      </c>
    </row>
    <row r="1650" spans="1:7" ht="60">
      <c r="A1650" s="8" t="s">
        <v>17</v>
      </c>
      <c r="B1650" s="177">
        <f t="shared" si="198"/>
        <v>726.33</v>
      </c>
      <c r="C1650" s="267">
        <v>781</v>
      </c>
      <c r="D1650" s="183">
        <v>0.93</v>
      </c>
      <c r="E1650" s="62" t="s">
        <v>13</v>
      </c>
      <c r="F1650" s="199">
        <v>361</v>
      </c>
      <c r="G1650" s="184">
        <f t="shared" si="197"/>
        <v>2.011994459833795</v>
      </c>
    </row>
    <row r="1651" spans="1:7" ht="30">
      <c r="A1651" s="121" t="s">
        <v>18</v>
      </c>
      <c r="B1651" s="177">
        <f t="shared" si="198"/>
        <v>1968.1200000000001</v>
      </c>
      <c r="C1651" s="267">
        <v>781</v>
      </c>
      <c r="D1651" s="181">
        <v>2.52</v>
      </c>
      <c r="E1651" s="84" t="s">
        <v>4</v>
      </c>
      <c r="F1651" s="192">
        <v>334.94</v>
      </c>
      <c r="G1651" s="185">
        <f t="shared" si="197"/>
        <v>5.876037499253598</v>
      </c>
    </row>
    <row r="1652" spans="1:7" ht="15.75">
      <c r="A1652" s="128" t="s">
        <v>19</v>
      </c>
      <c r="B1652" s="177">
        <f t="shared" si="198"/>
        <v>445.16999999999996</v>
      </c>
      <c r="C1652" s="267">
        <v>781</v>
      </c>
      <c r="D1652" s="183">
        <v>0.57</v>
      </c>
      <c r="E1652" s="62" t="s">
        <v>5</v>
      </c>
      <c r="F1652" s="62">
        <v>48</v>
      </c>
      <c r="G1652" s="184">
        <f t="shared" si="197"/>
        <v>9.274375</v>
      </c>
    </row>
    <row r="1653" spans="1:7" ht="15.75">
      <c r="A1653" s="8" t="s">
        <v>20</v>
      </c>
      <c r="B1653" s="177">
        <f t="shared" si="198"/>
        <v>171.82</v>
      </c>
      <c r="C1653" s="267">
        <v>781</v>
      </c>
      <c r="D1653" s="183">
        <v>0.22</v>
      </c>
      <c r="E1653" s="62" t="s">
        <v>5</v>
      </c>
      <c r="F1653" s="62">
        <v>48</v>
      </c>
      <c r="G1653" s="184">
        <f t="shared" si="197"/>
        <v>3.5795833333333333</v>
      </c>
    </row>
    <row r="1654" spans="1:7" ht="30">
      <c r="A1654" s="129" t="s">
        <v>21</v>
      </c>
      <c r="B1654" s="177">
        <f t="shared" si="198"/>
        <v>351.45</v>
      </c>
      <c r="C1654" s="267">
        <v>781</v>
      </c>
      <c r="D1654" s="186">
        <v>0.45</v>
      </c>
      <c r="E1654" s="62" t="s">
        <v>23</v>
      </c>
      <c r="F1654" s="88">
        <v>23</v>
      </c>
      <c r="G1654" s="187">
        <f t="shared" si="197"/>
        <v>15.280434782608696</v>
      </c>
    </row>
    <row r="1655" spans="1:7" ht="16.5" thickBot="1">
      <c r="A1655" s="205" t="s">
        <v>37</v>
      </c>
      <c r="B1655" s="206">
        <f>SUM(B1647:B1654)</f>
        <v>4889.0599999999995</v>
      </c>
      <c r="C1655" s="207"/>
      <c r="D1655" s="208">
        <f>SUM(D1647:D1654)</f>
        <v>6.26</v>
      </c>
      <c r="E1655" s="202"/>
      <c r="F1655" s="259"/>
      <c r="G1655" s="209"/>
    </row>
    <row r="1656" spans="1:7" ht="15.75">
      <c r="A1656" s="191" t="s">
        <v>39</v>
      </c>
      <c r="B1656" s="192">
        <f>C1656*D1656</f>
        <v>1007.49</v>
      </c>
      <c r="C1656" s="267">
        <v>781</v>
      </c>
      <c r="D1656" s="193">
        <v>1.29</v>
      </c>
      <c r="E1656" s="191" t="s">
        <v>5</v>
      </c>
      <c r="F1656" s="191">
        <v>48</v>
      </c>
      <c r="G1656" s="194">
        <f>B1656/F1656</f>
        <v>20.989375</v>
      </c>
    </row>
    <row r="1657" spans="1:7" ht="15.75">
      <c r="A1657" s="188" t="s">
        <v>40</v>
      </c>
      <c r="B1657" s="177">
        <f>SUM(B1617:B1656)</f>
        <v>13920348.469999991</v>
      </c>
      <c r="C1657" s="199"/>
      <c r="D1657" s="200">
        <f>SUM(D1655:D1656)</f>
        <v>7.55</v>
      </c>
      <c r="E1657" s="136"/>
      <c r="F1657" s="136"/>
      <c r="G1657" s="188"/>
    </row>
    <row r="1658" spans="1:7" ht="15.75">
      <c r="A1658" s="98"/>
      <c r="B1658" s="98"/>
      <c r="C1658" s="98"/>
      <c r="D1658" s="98"/>
      <c r="E1658" s="98"/>
      <c r="F1658" s="98"/>
      <c r="G1658" s="98"/>
    </row>
    <row r="1659" spans="1:7" ht="15.75">
      <c r="A1659" s="281" t="s">
        <v>9</v>
      </c>
      <c r="B1659" s="281"/>
      <c r="C1659" s="281"/>
      <c r="D1659" s="281"/>
      <c r="E1659" s="281"/>
      <c r="F1659" s="281"/>
      <c r="G1659" s="281"/>
    </row>
    <row r="1660" spans="1:7" ht="15.75">
      <c r="A1660" s="281" t="s">
        <v>145</v>
      </c>
      <c r="B1660" s="281"/>
      <c r="C1660" s="281"/>
      <c r="D1660" s="281"/>
      <c r="E1660" s="281"/>
      <c r="F1660" s="281"/>
      <c r="G1660" s="281"/>
    </row>
    <row r="1661" spans="1:7" ht="49.5" customHeight="1">
      <c r="A1661" s="287" t="s">
        <v>0</v>
      </c>
      <c r="B1661" s="287" t="s">
        <v>25</v>
      </c>
      <c r="C1661" s="289" t="s">
        <v>158</v>
      </c>
      <c r="D1661" s="290"/>
      <c r="E1661" s="289" t="s">
        <v>10</v>
      </c>
      <c r="F1661" s="291"/>
      <c r="G1661" s="290"/>
    </row>
    <row r="1662" spans="1:7" ht="75">
      <c r="A1662" s="288"/>
      <c r="B1662" s="288"/>
      <c r="C1662" s="49" t="s">
        <v>161</v>
      </c>
      <c r="D1662" s="49" t="s">
        <v>35</v>
      </c>
      <c r="E1662" s="62" t="s">
        <v>8</v>
      </c>
      <c r="F1662" s="110" t="s">
        <v>7</v>
      </c>
      <c r="G1662" s="110" t="s">
        <v>24</v>
      </c>
    </row>
    <row r="1663" spans="1:7" ht="60">
      <c r="A1663" s="62" t="s">
        <v>14</v>
      </c>
      <c r="B1663" s="177">
        <f>D1663*C1663</f>
        <v>908.412</v>
      </c>
      <c r="C1663" s="267">
        <v>890.6</v>
      </c>
      <c r="D1663" s="179">
        <v>1.02</v>
      </c>
      <c r="E1663" s="62" t="s">
        <v>13</v>
      </c>
      <c r="F1663" s="199">
        <v>664.5</v>
      </c>
      <c r="G1663" s="180">
        <f aca="true" t="shared" si="199" ref="G1663:G1669">B1663/F1663</f>
        <v>1.367060948081264</v>
      </c>
    </row>
    <row r="1664" spans="1:7" ht="15.75">
      <c r="A1664" s="121" t="s">
        <v>15</v>
      </c>
      <c r="B1664" s="177">
        <f aca="true" t="shared" si="200" ref="B1664:B1669">D1664*C1664</f>
        <v>382.958</v>
      </c>
      <c r="C1664" s="267">
        <v>890.6</v>
      </c>
      <c r="D1664" s="181">
        <v>0.43</v>
      </c>
      <c r="E1664" s="84" t="s">
        <v>11</v>
      </c>
      <c r="F1664" s="84">
        <v>1</v>
      </c>
      <c r="G1664" s="182">
        <f t="shared" si="199"/>
        <v>382.958</v>
      </c>
    </row>
    <row r="1665" spans="1:7" ht="30">
      <c r="A1665" s="8" t="s">
        <v>16</v>
      </c>
      <c r="B1665" s="177">
        <f t="shared" si="200"/>
        <v>106.872</v>
      </c>
      <c r="C1665" s="267">
        <v>890.6</v>
      </c>
      <c r="D1665" s="183">
        <v>0.12</v>
      </c>
      <c r="E1665" s="62" t="s">
        <v>3</v>
      </c>
      <c r="F1665" s="62">
        <v>85</v>
      </c>
      <c r="G1665" s="184">
        <f t="shared" si="199"/>
        <v>1.2573176470588234</v>
      </c>
    </row>
    <row r="1666" spans="1:7" ht="60">
      <c r="A1666" s="8" t="s">
        <v>17</v>
      </c>
      <c r="B1666" s="177">
        <f t="shared" si="200"/>
        <v>828.258</v>
      </c>
      <c r="C1666" s="267">
        <v>890.6</v>
      </c>
      <c r="D1666" s="183">
        <v>0.93</v>
      </c>
      <c r="E1666" s="62" t="s">
        <v>13</v>
      </c>
      <c r="F1666" s="199">
        <v>664.5</v>
      </c>
      <c r="G1666" s="184">
        <f t="shared" si="199"/>
        <v>1.2464379232505645</v>
      </c>
    </row>
    <row r="1667" spans="1:7" ht="30">
      <c r="A1667" s="121" t="s">
        <v>18</v>
      </c>
      <c r="B1667" s="177">
        <f t="shared" si="200"/>
        <v>2244.312</v>
      </c>
      <c r="C1667" s="267">
        <v>890.6</v>
      </c>
      <c r="D1667" s="181">
        <v>2.52</v>
      </c>
      <c r="E1667" s="84" t="s">
        <v>4</v>
      </c>
      <c r="F1667" s="192">
        <v>1192.5</v>
      </c>
      <c r="G1667" s="185">
        <f t="shared" si="199"/>
        <v>1.8820226415094339</v>
      </c>
    </row>
    <row r="1668" spans="1:7" ht="15.75">
      <c r="A1668" s="128" t="s">
        <v>19</v>
      </c>
      <c r="B1668" s="177">
        <f t="shared" si="200"/>
        <v>498.73600000000005</v>
      </c>
      <c r="C1668" s="267">
        <v>890.6</v>
      </c>
      <c r="D1668" s="183">
        <v>0.56</v>
      </c>
      <c r="E1668" s="62" t="s">
        <v>5</v>
      </c>
      <c r="F1668" s="62">
        <v>30</v>
      </c>
      <c r="G1668" s="184">
        <f t="shared" si="199"/>
        <v>16.624533333333336</v>
      </c>
    </row>
    <row r="1669" spans="1:7" ht="15.75">
      <c r="A1669" s="8" t="s">
        <v>20</v>
      </c>
      <c r="B1669" s="177">
        <f t="shared" si="200"/>
        <v>195.93200000000002</v>
      </c>
      <c r="C1669" s="267">
        <v>890.6</v>
      </c>
      <c r="D1669" s="183">
        <v>0.22</v>
      </c>
      <c r="E1669" s="62" t="s">
        <v>5</v>
      </c>
      <c r="F1669" s="62">
        <v>30</v>
      </c>
      <c r="G1669" s="184">
        <f t="shared" si="199"/>
        <v>6.531066666666667</v>
      </c>
    </row>
    <row r="1670" spans="1:7" ht="16.5" thickBot="1">
      <c r="A1670" s="205" t="s">
        <v>37</v>
      </c>
      <c r="B1670" s="206">
        <f>SUM(B1663:B1669)</f>
        <v>5165.48</v>
      </c>
      <c r="C1670" s="207"/>
      <c r="D1670" s="208">
        <f>SUM(D1663:D1669)</f>
        <v>5.8</v>
      </c>
      <c r="E1670" s="202"/>
      <c r="F1670" s="259"/>
      <c r="G1670" s="209"/>
    </row>
    <row r="1671" spans="1:7" ht="15.75">
      <c r="A1671" s="191" t="s">
        <v>39</v>
      </c>
      <c r="B1671" s="192">
        <f>C1671*D1671</f>
        <v>501.81</v>
      </c>
      <c r="C1671" s="267">
        <v>389</v>
      </c>
      <c r="D1671" s="193">
        <v>1.29</v>
      </c>
      <c r="E1671" s="191" t="s">
        <v>5</v>
      </c>
      <c r="F1671" s="191">
        <v>30</v>
      </c>
      <c r="G1671" s="194">
        <f>B1671/F1671</f>
        <v>16.727</v>
      </c>
    </row>
    <row r="1672" spans="1:7" ht="15.75">
      <c r="A1672" s="195" t="s">
        <v>38</v>
      </c>
      <c r="B1672" s="196">
        <f>C1672*D1672</f>
        <v>25.285</v>
      </c>
      <c r="C1672" s="267">
        <v>389</v>
      </c>
      <c r="D1672" s="197">
        <v>0.065</v>
      </c>
      <c r="E1672" s="62" t="s">
        <v>41</v>
      </c>
      <c r="F1672" s="265">
        <v>61.56</v>
      </c>
      <c r="G1672" s="198">
        <f>B1672/F1672</f>
        <v>0.41073749187784275</v>
      </c>
    </row>
    <row r="1673" spans="1:7" ht="15.75">
      <c r="A1673" s="188" t="s">
        <v>40</v>
      </c>
      <c r="B1673" s="177">
        <f>SUM(B1633:B1672)</f>
        <v>22875725.69499999</v>
      </c>
      <c r="C1673" s="199"/>
      <c r="D1673" s="200">
        <f>SUM(D1670:D1672)</f>
        <v>7.155</v>
      </c>
      <c r="E1673" s="136"/>
      <c r="F1673" s="136"/>
      <c r="G1673" s="188"/>
    </row>
    <row r="1674" spans="1:7" ht="15.75">
      <c r="A1674" s="98"/>
      <c r="B1674" s="98"/>
      <c r="C1674" s="98"/>
      <c r="D1674" s="98"/>
      <c r="E1674" s="98"/>
      <c r="F1674" s="98"/>
      <c r="G1674" s="98"/>
    </row>
    <row r="1675" spans="1:7" ht="15.75">
      <c r="A1675" s="281" t="s">
        <v>9</v>
      </c>
      <c r="B1675" s="281"/>
      <c r="C1675" s="281"/>
      <c r="D1675" s="281"/>
      <c r="E1675" s="281"/>
      <c r="F1675" s="281"/>
      <c r="G1675" s="281"/>
    </row>
    <row r="1676" spans="1:7" ht="15.75">
      <c r="A1676" s="281" t="s">
        <v>146</v>
      </c>
      <c r="B1676" s="281"/>
      <c r="C1676" s="281"/>
      <c r="D1676" s="281"/>
      <c r="E1676" s="281"/>
      <c r="F1676" s="281"/>
      <c r="G1676" s="281"/>
    </row>
    <row r="1677" spans="1:7" ht="46.5" customHeight="1">
      <c r="A1677" s="287" t="s">
        <v>0</v>
      </c>
      <c r="B1677" s="287" t="s">
        <v>25</v>
      </c>
      <c r="C1677" s="289" t="s">
        <v>30</v>
      </c>
      <c r="D1677" s="290"/>
      <c r="E1677" s="289" t="s">
        <v>10</v>
      </c>
      <c r="F1677" s="291"/>
      <c r="G1677" s="290"/>
    </row>
    <row r="1678" spans="1:7" ht="90">
      <c r="A1678" s="288"/>
      <c r="B1678" s="288"/>
      <c r="C1678" s="49" t="s">
        <v>6</v>
      </c>
      <c r="D1678" s="49" t="s">
        <v>2</v>
      </c>
      <c r="E1678" s="62" t="s">
        <v>8</v>
      </c>
      <c r="F1678" s="110" t="s">
        <v>7</v>
      </c>
      <c r="G1678" s="110" t="s">
        <v>24</v>
      </c>
    </row>
    <row r="1679" spans="1:7" ht="60">
      <c r="A1679" s="62" t="s">
        <v>14</v>
      </c>
      <c r="B1679" s="177">
        <f>D1679*C1679</f>
        <v>2989.6</v>
      </c>
      <c r="C1679" s="267">
        <v>2960</v>
      </c>
      <c r="D1679" s="179">
        <v>1.01</v>
      </c>
      <c r="E1679" s="62" t="s">
        <v>13</v>
      </c>
      <c r="F1679" s="199">
        <v>2807</v>
      </c>
      <c r="G1679" s="180">
        <f aca="true" t="shared" si="201" ref="G1679:G1687">B1679/F1679</f>
        <v>1.0650516565728536</v>
      </c>
    </row>
    <row r="1680" spans="1:7" ht="15.75">
      <c r="A1680" s="121" t="s">
        <v>15</v>
      </c>
      <c r="B1680" s="177">
        <f aca="true" t="shared" si="202" ref="B1680:B1687">D1680*C1680</f>
        <v>1272.8</v>
      </c>
      <c r="C1680" s="267">
        <v>2960</v>
      </c>
      <c r="D1680" s="181">
        <v>0.43</v>
      </c>
      <c r="E1680" s="84" t="s">
        <v>11</v>
      </c>
      <c r="F1680" s="84">
        <v>1</v>
      </c>
      <c r="G1680" s="182">
        <f t="shared" si="201"/>
        <v>1272.8</v>
      </c>
    </row>
    <row r="1681" spans="1:7" ht="30">
      <c r="A1681" s="8" t="s">
        <v>16</v>
      </c>
      <c r="B1681" s="177">
        <f t="shared" si="202"/>
        <v>355.2</v>
      </c>
      <c r="C1681" s="267">
        <v>2960</v>
      </c>
      <c r="D1681" s="183">
        <v>0.12</v>
      </c>
      <c r="E1681" s="62" t="s">
        <v>3</v>
      </c>
      <c r="F1681" s="62">
        <v>1260</v>
      </c>
      <c r="G1681" s="184">
        <f t="shared" si="201"/>
        <v>0.2819047619047619</v>
      </c>
    </row>
    <row r="1682" spans="1:7" ht="60">
      <c r="A1682" s="8" t="s">
        <v>17</v>
      </c>
      <c r="B1682" s="177">
        <f t="shared" si="202"/>
        <v>2723.2000000000003</v>
      </c>
      <c r="C1682" s="267">
        <v>2960</v>
      </c>
      <c r="D1682" s="183">
        <v>0.92</v>
      </c>
      <c r="E1682" s="62" t="s">
        <v>13</v>
      </c>
      <c r="F1682" s="199">
        <v>2807</v>
      </c>
      <c r="G1682" s="184">
        <f t="shared" si="201"/>
        <v>0.9701460634128964</v>
      </c>
    </row>
    <row r="1683" spans="1:7" ht="30">
      <c r="A1683" s="121" t="s">
        <v>18</v>
      </c>
      <c r="B1683" s="177">
        <f t="shared" si="202"/>
        <v>7400</v>
      </c>
      <c r="C1683" s="267">
        <v>2960</v>
      </c>
      <c r="D1683" s="181">
        <v>2.5</v>
      </c>
      <c r="E1683" s="84" t="s">
        <v>4</v>
      </c>
      <c r="F1683" s="192">
        <v>3581</v>
      </c>
      <c r="G1683" s="185">
        <f t="shared" si="201"/>
        <v>2.0664618821558225</v>
      </c>
    </row>
    <row r="1684" spans="1:7" ht="15.75">
      <c r="A1684" s="128" t="s">
        <v>19</v>
      </c>
      <c r="B1684" s="177">
        <f t="shared" si="202"/>
        <v>1687.1999999999998</v>
      </c>
      <c r="C1684" s="267">
        <v>2960</v>
      </c>
      <c r="D1684" s="183">
        <v>0.57</v>
      </c>
      <c r="E1684" s="62" t="s">
        <v>5</v>
      </c>
      <c r="F1684" s="62">
        <v>120</v>
      </c>
      <c r="G1684" s="184">
        <f t="shared" si="201"/>
        <v>14.059999999999999</v>
      </c>
    </row>
    <row r="1685" spans="1:7" ht="15.75">
      <c r="A1685" s="8" t="s">
        <v>20</v>
      </c>
      <c r="B1685" s="177">
        <f t="shared" si="202"/>
        <v>651.2</v>
      </c>
      <c r="C1685" s="267">
        <v>2960</v>
      </c>
      <c r="D1685" s="183">
        <v>0.22</v>
      </c>
      <c r="E1685" s="62" t="s">
        <v>5</v>
      </c>
      <c r="F1685" s="62">
        <v>120</v>
      </c>
      <c r="G1685" s="184">
        <f t="shared" si="201"/>
        <v>5.426666666666667</v>
      </c>
    </row>
    <row r="1686" spans="1:7" ht="45">
      <c r="A1686" s="129" t="s">
        <v>27</v>
      </c>
      <c r="B1686" s="177">
        <f t="shared" si="202"/>
        <v>740</v>
      </c>
      <c r="C1686" s="267">
        <v>2960</v>
      </c>
      <c r="D1686" s="186">
        <v>0.25</v>
      </c>
      <c r="E1686" s="62" t="s">
        <v>31</v>
      </c>
      <c r="F1686" s="88">
        <v>2100</v>
      </c>
      <c r="G1686" s="187">
        <f t="shared" si="201"/>
        <v>0.3523809523809524</v>
      </c>
    </row>
    <row r="1687" spans="1:7" ht="30">
      <c r="A1687" s="129" t="s">
        <v>21</v>
      </c>
      <c r="B1687" s="177">
        <f t="shared" si="202"/>
        <v>414.40000000000003</v>
      </c>
      <c r="C1687" s="267">
        <v>2960</v>
      </c>
      <c r="D1687" s="186">
        <v>0.14</v>
      </c>
      <c r="E1687" s="62" t="s">
        <v>23</v>
      </c>
      <c r="F1687" s="88">
        <v>407</v>
      </c>
      <c r="G1687" s="187">
        <f t="shared" si="201"/>
        <v>1.0181818181818183</v>
      </c>
    </row>
    <row r="1688" spans="1:7" ht="16.5" thickBot="1">
      <c r="A1688" s="205" t="s">
        <v>37</v>
      </c>
      <c r="B1688" s="206">
        <f>SUM(B1679:B1687)</f>
        <v>18233.600000000002</v>
      </c>
      <c r="C1688" s="207"/>
      <c r="D1688" s="208">
        <f>SUM(D1679:D1687)</f>
        <v>6.16</v>
      </c>
      <c r="E1688" s="202"/>
      <c r="F1688" s="259"/>
      <c r="G1688" s="209"/>
    </row>
    <row r="1689" spans="1:7" ht="15.75">
      <c r="A1689" s="191" t="s">
        <v>39</v>
      </c>
      <c r="B1689" s="192">
        <f>C1689*D1689</f>
        <v>3818.4</v>
      </c>
      <c r="C1689" s="267">
        <v>2960</v>
      </c>
      <c r="D1689" s="193">
        <v>1.29</v>
      </c>
      <c r="E1689" s="191" t="s">
        <v>5</v>
      </c>
      <c r="F1689" s="191">
        <v>120</v>
      </c>
      <c r="G1689" s="194">
        <f>B1689/F1689</f>
        <v>31.82</v>
      </c>
    </row>
    <row r="1690" spans="1:7" ht="15.75">
      <c r="A1690" s="195" t="s">
        <v>38</v>
      </c>
      <c r="B1690" s="196">
        <f>C1690*D1690</f>
        <v>192.4</v>
      </c>
      <c r="C1690" s="267">
        <v>2960</v>
      </c>
      <c r="D1690" s="197">
        <v>0.065</v>
      </c>
      <c r="E1690" s="62" t="s">
        <v>41</v>
      </c>
      <c r="F1690" s="265">
        <v>378</v>
      </c>
      <c r="G1690" s="198">
        <f>B1690/F1690</f>
        <v>0.508994708994709</v>
      </c>
    </row>
    <row r="1691" spans="1:7" ht="15.75">
      <c r="A1691" s="188" t="s">
        <v>40</v>
      </c>
      <c r="B1691" s="177">
        <f>SUM(B1688:B1690)</f>
        <v>22244.400000000005</v>
      </c>
      <c r="C1691" s="199"/>
      <c r="D1691" s="200">
        <f>SUM(D1688:D1690)</f>
        <v>7.515000000000001</v>
      </c>
      <c r="E1691" s="136"/>
      <c r="F1691" s="136"/>
      <c r="G1691" s="188"/>
    </row>
    <row r="1692" spans="1:7" ht="15.75">
      <c r="A1692" s="98"/>
      <c r="B1692" s="98"/>
      <c r="C1692" s="98"/>
      <c r="D1692" s="98"/>
      <c r="E1692" s="98"/>
      <c r="F1692" s="98"/>
      <c r="G1692" s="98"/>
    </row>
    <row r="1693" spans="1:7" ht="15.75">
      <c r="A1693" s="281" t="s">
        <v>9</v>
      </c>
      <c r="B1693" s="281"/>
      <c r="C1693" s="281"/>
      <c r="D1693" s="281"/>
      <c r="E1693" s="281"/>
      <c r="F1693" s="281"/>
      <c r="G1693" s="281"/>
    </row>
    <row r="1694" spans="1:7" ht="15.75">
      <c r="A1694" s="281" t="s">
        <v>147</v>
      </c>
      <c r="B1694" s="281"/>
      <c r="C1694" s="281"/>
      <c r="D1694" s="281"/>
      <c r="E1694" s="281"/>
      <c r="F1694" s="281"/>
      <c r="G1694" s="281"/>
    </row>
    <row r="1695" spans="1:7" ht="44.25" customHeight="1">
      <c r="A1695" s="287" t="s">
        <v>0</v>
      </c>
      <c r="B1695" s="287" t="s">
        <v>25</v>
      </c>
      <c r="C1695" s="289" t="s">
        <v>163</v>
      </c>
      <c r="D1695" s="290"/>
      <c r="E1695" s="289" t="s">
        <v>10</v>
      </c>
      <c r="F1695" s="291"/>
      <c r="G1695" s="290"/>
    </row>
    <row r="1696" spans="1:7" ht="75" customHeight="1">
      <c r="A1696" s="288"/>
      <c r="B1696" s="288"/>
      <c r="C1696" s="49" t="s">
        <v>161</v>
      </c>
      <c r="D1696" s="49" t="s">
        <v>35</v>
      </c>
      <c r="E1696" s="62" t="s">
        <v>8</v>
      </c>
      <c r="F1696" s="110" t="s">
        <v>7</v>
      </c>
      <c r="G1696" s="110" t="s">
        <v>24</v>
      </c>
    </row>
    <row r="1697" spans="1:7" ht="60">
      <c r="A1697" s="62" t="s">
        <v>14</v>
      </c>
      <c r="B1697" s="177">
        <f>D1697*C1697</f>
        <v>650.76</v>
      </c>
      <c r="C1697" s="267">
        <v>638</v>
      </c>
      <c r="D1697" s="179">
        <v>1.02</v>
      </c>
      <c r="E1697" s="62" t="s">
        <v>13</v>
      </c>
      <c r="F1697" s="199">
        <v>664.5</v>
      </c>
      <c r="G1697" s="180">
        <f aca="true" t="shared" si="203" ref="G1697:G1703">B1697/F1697</f>
        <v>0.9793227990970654</v>
      </c>
    </row>
    <row r="1698" spans="1:7" ht="15.75">
      <c r="A1698" s="121" t="s">
        <v>15</v>
      </c>
      <c r="B1698" s="177">
        <f aca="true" t="shared" si="204" ref="B1698:B1703">D1698*C1698</f>
        <v>274.34</v>
      </c>
      <c r="C1698" s="267">
        <v>638</v>
      </c>
      <c r="D1698" s="181">
        <v>0.43</v>
      </c>
      <c r="E1698" s="84" t="s">
        <v>11</v>
      </c>
      <c r="F1698" s="84">
        <v>1</v>
      </c>
      <c r="G1698" s="182">
        <f t="shared" si="203"/>
        <v>274.34</v>
      </c>
    </row>
    <row r="1699" spans="1:7" ht="30">
      <c r="A1699" s="8" t="s">
        <v>16</v>
      </c>
      <c r="B1699" s="177">
        <f t="shared" si="204"/>
        <v>76.56</v>
      </c>
      <c r="C1699" s="267">
        <v>638</v>
      </c>
      <c r="D1699" s="183">
        <v>0.12</v>
      </c>
      <c r="E1699" s="62" t="s">
        <v>3</v>
      </c>
      <c r="F1699" s="62">
        <v>126</v>
      </c>
      <c r="G1699" s="184">
        <f t="shared" si="203"/>
        <v>0.6076190476190476</v>
      </c>
    </row>
    <row r="1700" spans="1:7" ht="60">
      <c r="A1700" s="8" t="s">
        <v>17</v>
      </c>
      <c r="B1700" s="177">
        <f t="shared" si="204"/>
        <v>593.34</v>
      </c>
      <c r="C1700" s="267">
        <v>638</v>
      </c>
      <c r="D1700" s="183">
        <v>0.93</v>
      </c>
      <c r="E1700" s="62" t="s">
        <v>13</v>
      </c>
      <c r="F1700" s="199">
        <v>664.5</v>
      </c>
      <c r="G1700" s="184">
        <f t="shared" si="203"/>
        <v>0.8929119638826185</v>
      </c>
    </row>
    <row r="1701" spans="1:7" ht="30">
      <c r="A1701" s="121" t="s">
        <v>18</v>
      </c>
      <c r="B1701" s="177">
        <f t="shared" si="204"/>
        <v>1607.76</v>
      </c>
      <c r="C1701" s="267">
        <v>638</v>
      </c>
      <c r="D1701" s="181">
        <v>2.52</v>
      </c>
      <c r="E1701" s="84" t="s">
        <v>4</v>
      </c>
      <c r="F1701" s="192">
        <v>1422</v>
      </c>
      <c r="G1701" s="185">
        <f t="shared" si="203"/>
        <v>1.130632911392405</v>
      </c>
    </row>
    <row r="1702" spans="1:7" ht="15.75">
      <c r="A1702" s="128" t="s">
        <v>19</v>
      </c>
      <c r="B1702" s="177">
        <f t="shared" si="204"/>
        <v>357.28000000000003</v>
      </c>
      <c r="C1702" s="267">
        <v>638</v>
      </c>
      <c r="D1702" s="183">
        <v>0.56</v>
      </c>
      <c r="E1702" s="62" t="s">
        <v>5</v>
      </c>
      <c r="F1702" s="62">
        <v>33</v>
      </c>
      <c r="G1702" s="184">
        <f t="shared" si="203"/>
        <v>10.826666666666668</v>
      </c>
    </row>
    <row r="1703" spans="1:7" ht="15.75">
      <c r="A1703" s="8" t="s">
        <v>20</v>
      </c>
      <c r="B1703" s="177">
        <f t="shared" si="204"/>
        <v>140.36</v>
      </c>
      <c r="C1703" s="267">
        <v>638</v>
      </c>
      <c r="D1703" s="183">
        <v>0.22</v>
      </c>
      <c r="E1703" s="62" t="s">
        <v>5</v>
      </c>
      <c r="F1703" s="62">
        <v>33</v>
      </c>
      <c r="G1703" s="184">
        <f t="shared" si="203"/>
        <v>4.253333333333334</v>
      </c>
    </row>
    <row r="1704" spans="1:7" ht="16.5" thickBot="1">
      <c r="A1704" s="205" t="s">
        <v>37</v>
      </c>
      <c r="B1704" s="206">
        <f>SUM(B1697:B1703)</f>
        <v>3700.4000000000005</v>
      </c>
      <c r="C1704" s="207"/>
      <c r="D1704" s="208">
        <f>SUM(D1697:D1703)</f>
        <v>5.8</v>
      </c>
      <c r="E1704" s="202"/>
      <c r="F1704" s="259"/>
      <c r="G1704" s="209"/>
    </row>
    <row r="1705" spans="1:7" ht="15.75">
      <c r="A1705" s="191" t="s">
        <v>39</v>
      </c>
      <c r="B1705" s="192">
        <f>C1705*D1705</f>
        <v>823.02</v>
      </c>
      <c r="C1705" s="267">
        <v>638</v>
      </c>
      <c r="D1705" s="193">
        <v>1.29</v>
      </c>
      <c r="E1705" s="191" t="s">
        <v>5</v>
      </c>
      <c r="F1705" s="191">
        <v>33</v>
      </c>
      <c r="G1705" s="194">
        <f>B1705/F1705</f>
        <v>24.939999999999998</v>
      </c>
    </row>
    <row r="1706" spans="1:7" ht="15.75">
      <c r="A1706" s="195" t="s">
        <v>38</v>
      </c>
      <c r="B1706" s="196">
        <f>C1706*D1706</f>
        <v>41.47</v>
      </c>
      <c r="C1706" s="267">
        <v>638</v>
      </c>
      <c r="D1706" s="197">
        <v>0.065</v>
      </c>
      <c r="E1706" s="62" t="s">
        <v>41</v>
      </c>
      <c r="F1706" s="265">
        <v>61.56</v>
      </c>
      <c r="G1706" s="198">
        <f>B1706/F1706</f>
        <v>0.6736517218973359</v>
      </c>
    </row>
    <row r="1707" spans="1:7" ht="15.75">
      <c r="A1707" s="188" t="s">
        <v>40</v>
      </c>
      <c r="B1707" s="177">
        <f>SUM(B1704:B1706)</f>
        <v>4564.89</v>
      </c>
      <c r="C1707" s="199"/>
      <c r="D1707" s="200">
        <f>SUM(D1704:D1706)</f>
        <v>7.155</v>
      </c>
      <c r="E1707" s="136"/>
      <c r="F1707" s="136"/>
      <c r="G1707" s="188"/>
    </row>
    <row r="1708" spans="1:7" ht="15.75">
      <c r="A1708" s="98"/>
      <c r="B1708" s="98"/>
      <c r="C1708" s="98"/>
      <c r="D1708" s="98"/>
      <c r="E1708" s="98"/>
      <c r="F1708" s="98"/>
      <c r="G1708" s="98"/>
    </row>
    <row r="1709" spans="1:7" ht="15.75">
      <c r="A1709" s="281" t="s">
        <v>9</v>
      </c>
      <c r="B1709" s="281"/>
      <c r="C1709" s="281"/>
      <c r="D1709" s="281"/>
      <c r="E1709" s="281"/>
      <c r="F1709" s="281"/>
      <c r="G1709" s="281"/>
    </row>
    <row r="1710" spans="1:7" ht="15.75">
      <c r="A1710" s="281" t="s">
        <v>148</v>
      </c>
      <c r="B1710" s="281"/>
      <c r="C1710" s="281"/>
      <c r="D1710" s="281"/>
      <c r="E1710" s="281"/>
      <c r="F1710" s="281"/>
      <c r="G1710" s="281"/>
    </row>
    <row r="1711" spans="1:7" ht="61.5" customHeight="1">
      <c r="A1711" s="287" t="s">
        <v>0</v>
      </c>
      <c r="B1711" s="287" t="s">
        <v>25</v>
      </c>
      <c r="C1711" s="289" t="s">
        <v>158</v>
      </c>
      <c r="D1711" s="290"/>
      <c r="E1711" s="289" t="s">
        <v>10</v>
      </c>
      <c r="F1711" s="291"/>
      <c r="G1711" s="290"/>
    </row>
    <row r="1712" spans="1:7" ht="75">
      <c r="A1712" s="288"/>
      <c r="B1712" s="288"/>
      <c r="C1712" s="49" t="s">
        <v>161</v>
      </c>
      <c r="D1712" s="49" t="s">
        <v>35</v>
      </c>
      <c r="E1712" s="62" t="s">
        <v>8</v>
      </c>
      <c r="F1712" s="110" t="s">
        <v>7</v>
      </c>
      <c r="G1712" s="110" t="s">
        <v>24</v>
      </c>
    </row>
    <row r="1713" spans="1:7" ht="60">
      <c r="A1713" s="62" t="s">
        <v>14</v>
      </c>
      <c r="B1713" s="177">
        <f>D1713*C1713</f>
        <v>1900.26</v>
      </c>
      <c r="C1713" s="267">
        <v>1863</v>
      </c>
      <c r="D1713" s="179">
        <v>1.02</v>
      </c>
      <c r="E1713" s="62" t="s">
        <v>13</v>
      </c>
      <c r="F1713" s="199">
        <v>3144</v>
      </c>
      <c r="G1713" s="180">
        <f aca="true" t="shared" si="205" ref="G1713:G1721">B1713/F1713</f>
        <v>0.6044083969465649</v>
      </c>
    </row>
    <row r="1714" spans="1:7" ht="15.75">
      <c r="A1714" s="121" t="s">
        <v>15</v>
      </c>
      <c r="B1714" s="177">
        <f aca="true" t="shared" si="206" ref="B1714:B1721">D1714*C1714</f>
        <v>801.09</v>
      </c>
      <c r="C1714" s="267">
        <v>1863</v>
      </c>
      <c r="D1714" s="181">
        <v>0.43</v>
      </c>
      <c r="E1714" s="84" t="s">
        <v>11</v>
      </c>
      <c r="F1714" s="84">
        <v>1</v>
      </c>
      <c r="G1714" s="182">
        <f t="shared" si="205"/>
        <v>801.09</v>
      </c>
    </row>
    <row r="1715" spans="1:7" ht="30">
      <c r="A1715" s="8" t="s">
        <v>16</v>
      </c>
      <c r="B1715" s="177">
        <f t="shared" si="206"/>
        <v>223.56</v>
      </c>
      <c r="C1715" s="267">
        <v>1863</v>
      </c>
      <c r="D1715" s="183">
        <v>0.12</v>
      </c>
      <c r="E1715" s="62" t="s">
        <v>3</v>
      </c>
      <c r="F1715" s="62">
        <v>1285</v>
      </c>
      <c r="G1715" s="184">
        <f t="shared" si="205"/>
        <v>0.17397665369649806</v>
      </c>
    </row>
    <row r="1716" spans="1:7" ht="60">
      <c r="A1716" s="8" t="s">
        <v>17</v>
      </c>
      <c r="B1716" s="177">
        <f t="shared" si="206"/>
        <v>1732.5900000000001</v>
      </c>
      <c r="C1716" s="267">
        <v>1863</v>
      </c>
      <c r="D1716" s="183">
        <v>0.93</v>
      </c>
      <c r="E1716" s="62" t="s">
        <v>13</v>
      </c>
      <c r="F1716" s="199">
        <v>3144</v>
      </c>
      <c r="G1716" s="184">
        <f t="shared" si="205"/>
        <v>0.5510782442748092</v>
      </c>
    </row>
    <row r="1717" spans="1:7" ht="30">
      <c r="A1717" s="121" t="s">
        <v>18</v>
      </c>
      <c r="B1717" s="177">
        <f t="shared" si="206"/>
        <v>4676.129999999999</v>
      </c>
      <c r="C1717" s="267">
        <v>1863</v>
      </c>
      <c r="D1717" s="181">
        <v>2.51</v>
      </c>
      <c r="E1717" s="84" t="s">
        <v>4</v>
      </c>
      <c r="F1717" s="192">
        <v>1846</v>
      </c>
      <c r="G1717" s="185">
        <f t="shared" si="205"/>
        <v>2.533114842903575</v>
      </c>
    </row>
    <row r="1718" spans="1:7" ht="15.75">
      <c r="A1718" s="128" t="s">
        <v>19</v>
      </c>
      <c r="B1718" s="177">
        <f t="shared" si="206"/>
        <v>1061.9099999999999</v>
      </c>
      <c r="C1718" s="267">
        <v>1863</v>
      </c>
      <c r="D1718" s="183">
        <v>0.57</v>
      </c>
      <c r="E1718" s="62" t="s">
        <v>5</v>
      </c>
      <c r="F1718" s="62">
        <v>69</v>
      </c>
      <c r="G1718" s="184">
        <f t="shared" si="205"/>
        <v>15.389999999999997</v>
      </c>
    </row>
    <row r="1719" spans="1:7" ht="15.75">
      <c r="A1719" s="8" t="s">
        <v>20</v>
      </c>
      <c r="B1719" s="177">
        <f t="shared" si="206"/>
        <v>409.86</v>
      </c>
      <c r="C1719" s="267">
        <v>1863</v>
      </c>
      <c r="D1719" s="183">
        <v>0.22</v>
      </c>
      <c r="E1719" s="62" t="s">
        <v>5</v>
      </c>
      <c r="F1719" s="62">
        <v>69</v>
      </c>
      <c r="G1719" s="184">
        <f t="shared" si="205"/>
        <v>5.94</v>
      </c>
    </row>
    <row r="1720" spans="1:7" ht="45">
      <c r="A1720" s="129" t="s">
        <v>27</v>
      </c>
      <c r="B1720" s="177">
        <f t="shared" si="206"/>
        <v>596.16</v>
      </c>
      <c r="C1720" s="267">
        <v>1863</v>
      </c>
      <c r="D1720" s="186">
        <v>0.32</v>
      </c>
      <c r="E1720" s="62" t="s">
        <v>31</v>
      </c>
      <c r="F1720" s="88">
        <v>2457</v>
      </c>
      <c r="G1720" s="187">
        <f t="shared" si="205"/>
        <v>0.24263736263736263</v>
      </c>
    </row>
    <row r="1721" spans="1:7" ht="30">
      <c r="A1721" s="129" t="s">
        <v>21</v>
      </c>
      <c r="B1721" s="177">
        <f t="shared" si="206"/>
        <v>353.97</v>
      </c>
      <c r="C1721" s="267">
        <v>1863</v>
      </c>
      <c r="D1721" s="186">
        <v>0.19</v>
      </c>
      <c r="E1721" s="62" t="s">
        <v>23</v>
      </c>
      <c r="F1721" s="88">
        <v>495</v>
      </c>
      <c r="G1721" s="187">
        <f t="shared" si="205"/>
        <v>0.7150909090909091</v>
      </c>
    </row>
    <row r="1722" spans="1:7" ht="16.5" thickBot="1">
      <c r="A1722" s="205" t="s">
        <v>37</v>
      </c>
      <c r="B1722" s="206">
        <f>SUM(B1713:B1721)</f>
        <v>11755.529999999999</v>
      </c>
      <c r="C1722" s="207"/>
      <c r="D1722" s="208">
        <f>SUM(D1713:D1721)</f>
        <v>6.3100000000000005</v>
      </c>
      <c r="E1722" s="202"/>
      <c r="F1722" s="259"/>
      <c r="G1722" s="209"/>
    </row>
    <row r="1723" spans="1:7" ht="15.75">
      <c r="A1723" s="191" t="s">
        <v>39</v>
      </c>
      <c r="B1723" s="192">
        <f>C1723*D1723</f>
        <v>2403.27</v>
      </c>
      <c r="C1723" s="267">
        <v>1863</v>
      </c>
      <c r="D1723" s="193">
        <v>1.29</v>
      </c>
      <c r="E1723" s="191" t="s">
        <v>5</v>
      </c>
      <c r="F1723" s="191">
        <v>69</v>
      </c>
      <c r="G1723" s="194">
        <f>B1723/F1723</f>
        <v>34.83</v>
      </c>
    </row>
    <row r="1724" spans="1:7" ht="15.75">
      <c r="A1724" s="195" t="s">
        <v>38</v>
      </c>
      <c r="B1724" s="196">
        <f>C1724*D1724</f>
        <v>121.095</v>
      </c>
      <c r="C1724" s="267">
        <v>1863</v>
      </c>
      <c r="D1724" s="197">
        <v>0.065</v>
      </c>
      <c r="E1724" s="62" t="s">
        <v>41</v>
      </c>
      <c r="F1724" s="265">
        <v>215.46</v>
      </c>
      <c r="G1724" s="198">
        <f>B1724/F1724</f>
        <v>0.5620300751879699</v>
      </c>
    </row>
    <row r="1725" spans="1:7" ht="15.75">
      <c r="A1725" s="188" t="s">
        <v>40</v>
      </c>
      <c r="B1725" s="177">
        <f>SUM(B1722:B1724)</f>
        <v>14279.894999999999</v>
      </c>
      <c r="C1725" s="199"/>
      <c r="D1725" s="200">
        <f>SUM(D1722:D1724)</f>
        <v>7.665000000000001</v>
      </c>
      <c r="E1725" s="136"/>
      <c r="F1725" s="136"/>
      <c r="G1725" s="188"/>
    </row>
    <row r="1726" spans="1:7" ht="15.75">
      <c r="A1726" s="98"/>
      <c r="B1726" s="98"/>
      <c r="C1726" s="98"/>
      <c r="D1726" s="98"/>
      <c r="E1726" s="98"/>
      <c r="F1726" s="98"/>
      <c r="G1726" s="98"/>
    </row>
    <row r="1727" spans="1:7" ht="15.75">
      <c r="A1727" s="281" t="s">
        <v>9</v>
      </c>
      <c r="B1727" s="281"/>
      <c r="C1727" s="281"/>
      <c r="D1727" s="281"/>
      <c r="E1727" s="281"/>
      <c r="F1727" s="281"/>
      <c r="G1727" s="281"/>
    </row>
    <row r="1728" spans="1:7" ht="15.75">
      <c r="A1728" s="281" t="s">
        <v>149</v>
      </c>
      <c r="B1728" s="281"/>
      <c r="C1728" s="281"/>
      <c r="D1728" s="281"/>
      <c r="E1728" s="281"/>
      <c r="F1728" s="281"/>
      <c r="G1728" s="281"/>
    </row>
    <row r="1729" spans="1:7" ht="48" customHeight="1">
      <c r="A1729" s="287" t="s">
        <v>0</v>
      </c>
      <c r="B1729" s="287" t="s">
        <v>25</v>
      </c>
      <c r="C1729" s="289" t="s">
        <v>158</v>
      </c>
      <c r="D1729" s="290"/>
      <c r="E1729" s="289" t="s">
        <v>10</v>
      </c>
      <c r="F1729" s="291"/>
      <c r="G1729" s="290"/>
    </row>
    <row r="1730" spans="1:7" ht="75">
      <c r="A1730" s="288"/>
      <c r="B1730" s="288"/>
      <c r="C1730" s="49" t="s">
        <v>160</v>
      </c>
      <c r="D1730" s="49" t="s">
        <v>35</v>
      </c>
      <c r="E1730" s="62" t="s">
        <v>8</v>
      </c>
      <c r="F1730" s="110" t="s">
        <v>7</v>
      </c>
      <c r="G1730" s="110" t="s">
        <v>24</v>
      </c>
    </row>
    <row r="1731" spans="1:7" ht="60">
      <c r="A1731" s="62" t="s">
        <v>14</v>
      </c>
      <c r="B1731" s="177">
        <f>D1731*C1731</f>
        <v>579.6</v>
      </c>
      <c r="C1731" s="267">
        <v>630</v>
      </c>
      <c r="D1731" s="179">
        <v>0.92</v>
      </c>
      <c r="E1731" s="62" t="s">
        <v>13</v>
      </c>
      <c r="F1731" s="199">
        <v>664.5</v>
      </c>
      <c r="G1731" s="180">
        <f aca="true" t="shared" si="207" ref="G1731:G1737">B1731/F1731</f>
        <v>0.872234762979684</v>
      </c>
    </row>
    <row r="1732" spans="1:7" ht="15.75">
      <c r="A1732" s="121" t="s">
        <v>15</v>
      </c>
      <c r="B1732" s="177">
        <f aca="true" t="shared" si="208" ref="B1732:B1737">D1732*C1732</f>
        <v>245.70000000000002</v>
      </c>
      <c r="C1732" s="267">
        <v>630</v>
      </c>
      <c r="D1732" s="181">
        <v>0.39</v>
      </c>
      <c r="E1732" s="84" t="s">
        <v>11</v>
      </c>
      <c r="F1732" s="84">
        <v>1</v>
      </c>
      <c r="G1732" s="182">
        <f t="shared" si="207"/>
        <v>245.70000000000002</v>
      </c>
    </row>
    <row r="1733" spans="1:7" ht="30">
      <c r="A1733" s="8" t="s">
        <v>16</v>
      </c>
      <c r="B1733" s="177">
        <f t="shared" si="208"/>
        <v>69.3</v>
      </c>
      <c r="C1733" s="267">
        <v>630</v>
      </c>
      <c r="D1733" s="183">
        <v>0.11</v>
      </c>
      <c r="E1733" s="62" t="s">
        <v>3</v>
      </c>
      <c r="F1733" s="62">
        <v>115</v>
      </c>
      <c r="G1733" s="184">
        <f t="shared" si="207"/>
        <v>0.6026086956521739</v>
      </c>
    </row>
    <row r="1734" spans="1:7" ht="60">
      <c r="A1734" s="8" t="s">
        <v>17</v>
      </c>
      <c r="B1734" s="177">
        <f t="shared" si="208"/>
        <v>529.1999999999999</v>
      </c>
      <c r="C1734" s="267">
        <v>630</v>
      </c>
      <c r="D1734" s="183">
        <v>0.84</v>
      </c>
      <c r="E1734" s="62" t="s">
        <v>13</v>
      </c>
      <c r="F1734" s="199">
        <v>664.5</v>
      </c>
      <c r="G1734" s="184">
        <f t="shared" si="207"/>
        <v>0.7963882618510157</v>
      </c>
    </row>
    <row r="1735" spans="1:7" ht="30">
      <c r="A1735" s="121" t="s">
        <v>18</v>
      </c>
      <c r="B1735" s="177">
        <f t="shared" si="208"/>
        <v>1430.1</v>
      </c>
      <c r="C1735" s="267">
        <v>630</v>
      </c>
      <c r="D1735" s="181">
        <v>2.27</v>
      </c>
      <c r="E1735" s="84" t="s">
        <v>4</v>
      </c>
      <c r="F1735" s="192">
        <v>882</v>
      </c>
      <c r="G1735" s="185">
        <f t="shared" si="207"/>
        <v>1.6214285714285712</v>
      </c>
    </row>
    <row r="1736" spans="1:7" ht="15.75">
      <c r="A1736" s="128" t="s">
        <v>19</v>
      </c>
      <c r="B1736" s="177">
        <f t="shared" si="208"/>
        <v>327.6</v>
      </c>
      <c r="C1736" s="267">
        <v>630</v>
      </c>
      <c r="D1736" s="183">
        <v>0.52</v>
      </c>
      <c r="E1736" s="62" t="s">
        <v>5</v>
      </c>
      <c r="F1736" s="62">
        <v>43</v>
      </c>
      <c r="G1736" s="184">
        <f t="shared" si="207"/>
        <v>7.618604651162792</v>
      </c>
    </row>
    <row r="1737" spans="1:7" ht="15.75">
      <c r="A1737" s="8" t="s">
        <v>20</v>
      </c>
      <c r="B1737" s="177">
        <f t="shared" si="208"/>
        <v>126</v>
      </c>
      <c r="C1737" s="267">
        <v>630</v>
      </c>
      <c r="D1737" s="183">
        <v>0.2</v>
      </c>
      <c r="E1737" s="62" t="s">
        <v>5</v>
      </c>
      <c r="F1737" s="62">
        <v>43</v>
      </c>
      <c r="G1737" s="184">
        <f t="shared" si="207"/>
        <v>2.9302325581395348</v>
      </c>
    </row>
    <row r="1738" spans="1:7" ht="16.5" thickBot="1">
      <c r="A1738" s="205" t="s">
        <v>59</v>
      </c>
      <c r="B1738" s="206">
        <f>SUM(B1731:B1737)</f>
        <v>3307.4999999999995</v>
      </c>
      <c r="C1738" s="207"/>
      <c r="D1738" s="208">
        <f>SUM(D1731:D1737)</f>
        <v>5.250000000000001</v>
      </c>
      <c r="E1738" s="202"/>
      <c r="F1738" s="259"/>
      <c r="G1738" s="209"/>
    </row>
    <row r="1739" spans="1:7" ht="15.75">
      <c r="A1739" s="191" t="s">
        <v>39</v>
      </c>
      <c r="B1739" s="192">
        <f>C1739*D1739</f>
        <v>812.7</v>
      </c>
      <c r="C1739" s="267">
        <v>630</v>
      </c>
      <c r="D1739" s="193">
        <v>1.29</v>
      </c>
      <c r="E1739" s="191" t="s">
        <v>5</v>
      </c>
      <c r="F1739" s="191">
        <v>69</v>
      </c>
      <c r="G1739" s="194">
        <f>B1739/F1739</f>
        <v>11.778260869565218</v>
      </c>
    </row>
    <row r="1740" spans="1:7" ht="15.75">
      <c r="A1740" s="195" t="s">
        <v>38</v>
      </c>
      <c r="B1740" s="196">
        <f>C1740*D1740</f>
        <v>40.95</v>
      </c>
      <c r="C1740" s="267">
        <v>630</v>
      </c>
      <c r="D1740" s="197">
        <v>0.065</v>
      </c>
      <c r="E1740" s="62" t="s">
        <v>41</v>
      </c>
      <c r="F1740" s="265">
        <v>61.56</v>
      </c>
      <c r="G1740" s="198">
        <f>B1740/F1740</f>
        <v>0.6652046783625731</v>
      </c>
    </row>
    <row r="1741" spans="1:7" ht="15.75">
      <c r="A1741" s="188" t="s">
        <v>40</v>
      </c>
      <c r="B1741" s="177">
        <f>SUM(B1738:B1740)</f>
        <v>4161.15</v>
      </c>
      <c r="C1741" s="199"/>
      <c r="D1741" s="200">
        <f>SUM(D1738:D1740)</f>
        <v>6.605000000000001</v>
      </c>
      <c r="E1741" s="136"/>
      <c r="F1741" s="136"/>
      <c r="G1741" s="188"/>
    </row>
    <row r="1742" spans="1:7" ht="15.75">
      <c r="A1742" s="98"/>
      <c r="B1742" s="98"/>
      <c r="C1742" s="98"/>
      <c r="D1742" s="98"/>
      <c r="E1742" s="98"/>
      <c r="F1742" s="98"/>
      <c r="G1742" s="98"/>
    </row>
    <row r="1743" spans="1:7" ht="15.75">
      <c r="A1743" s="281" t="s">
        <v>9</v>
      </c>
      <c r="B1743" s="281"/>
      <c r="C1743" s="281"/>
      <c r="D1743" s="281"/>
      <c r="E1743" s="281"/>
      <c r="F1743" s="281"/>
      <c r="G1743" s="281"/>
    </row>
    <row r="1744" spans="1:7" ht="15.75">
      <c r="A1744" s="281" t="s">
        <v>150</v>
      </c>
      <c r="B1744" s="281"/>
      <c r="C1744" s="281"/>
      <c r="D1744" s="281"/>
      <c r="E1744" s="281"/>
      <c r="F1744" s="281"/>
      <c r="G1744" s="281"/>
    </row>
    <row r="1745" spans="1:7" ht="45" customHeight="1">
      <c r="A1745" s="287" t="s">
        <v>0</v>
      </c>
      <c r="B1745" s="287" t="s">
        <v>25</v>
      </c>
      <c r="C1745" s="289" t="s">
        <v>158</v>
      </c>
      <c r="D1745" s="290"/>
      <c r="E1745" s="289" t="s">
        <v>10</v>
      </c>
      <c r="F1745" s="291"/>
      <c r="G1745" s="290"/>
    </row>
    <row r="1746" spans="1:7" ht="75">
      <c r="A1746" s="288"/>
      <c r="B1746" s="288"/>
      <c r="C1746" s="49" t="s">
        <v>160</v>
      </c>
      <c r="D1746" s="49" t="s">
        <v>35</v>
      </c>
      <c r="E1746" s="62" t="s">
        <v>8</v>
      </c>
      <c r="F1746" s="110" t="s">
        <v>7</v>
      </c>
      <c r="G1746" s="110" t="s">
        <v>24</v>
      </c>
    </row>
    <row r="1747" spans="1:7" ht="60">
      <c r="A1747" s="62" t="s">
        <v>14</v>
      </c>
      <c r="B1747" s="177">
        <f>D1747*C1747</f>
        <v>1503.48</v>
      </c>
      <c r="C1747" s="267">
        <v>1474</v>
      </c>
      <c r="D1747" s="179">
        <v>1.02</v>
      </c>
      <c r="E1747" s="62" t="s">
        <v>13</v>
      </c>
      <c r="F1747" s="199">
        <v>1703.7</v>
      </c>
      <c r="G1747" s="180">
        <f aca="true" t="shared" si="209" ref="G1747:G1754">B1747/F1747</f>
        <v>0.8824793097376299</v>
      </c>
    </row>
    <row r="1748" spans="1:7" ht="15.75">
      <c r="A1748" s="121" t="s">
        <v>15</v>
      </c>
      <c r="B1748" s="177">
        <f aca="true" t="shared" si="210" ref="B1748:B1754">D1748*C1748</f>
        <v>633.8199999999999</v>
      </c>
      <c r="C1748" s="267">
        <v>1474</v>
      </c>
      <c r="D1748" s="181">
        <v>0.43</v>
      </c>
      <c r="E1748" s="84" t="s">
        <v>11</v>
      </c>
      <c r="F1748" s="84">
        <v>1</v>
      </c>
      <c r="G1748" s="182">
        <f t="shared" si="209"/>
        <v>633.8199999999999</v>
      </c>
    </row>
    <row r="1749" spans="1:7" ht="30">
      <c r="A1749" s="8" t="s">
        <v>16</v>
      </c>
      <c r="B1749" s="177">
        <f t="shared" si="210"/>
        <v>176.88</v>
      </c>
      <c r="C1749" s="267">
        <v>1474</v>
      </c>
      <c r="D1749" s="183">
        <v>0.12</v>
      </c>
      <c r="E1749" s="62" t="s">
        <v>3</v>
      </c>
      <c r="F1749" s="62">
        <v>840</v>
      </c>
      <c r="G1749" s="184">
        <f t="shared" si="209"/>
        <v>0.21057142857142858</v>
      </c>
    </row>
    <row r="1750" spans="1:7" ht="60">
      <c r="A1750" s="8" t="s">
        <v>17</v>
      </c>
      <c r="B1750" s="177">
        <f t="shared" si="210"/>
        <v>1370.8200000000002</v>
      </c>
      <c r="C1750" s="267">
        <v>1474</v>
      </c>
      <c r="D1750" s="183">
        <v>0.93</v>
      </c>
      <c r="E1750" s="62" t="s">
        <v>13</v>
      </c>
      <c r="F1750" s="199">
        <v>1703.7</v>
      </c>
      <c r="G1750" s="184">
        <f t="shared" si="209"/>
        <v>0.804613488290192</v>
      </c>
    </row>
    <row r="1751" spans="1:7" ht="30">
      <c r="A1751" s="121" t="s">
        <v>18</v>
      </c>
      <c r="B1751" s="177">
        <f t="shared" si="210"/>
        <v>3699.74</v>
      </c>
      <c r="C1751" s="267">
        <v>1474</v>
      </c>
      <c r="D1751" s="181">
        <v>2.51</v>
      </c>
      <c r="E1751" s="84" t="s">
        <v>4</v>
      </c>
      <c r="F1751" s="192">
        <v>1767</v>
      </c>
      <c r="G1751" s="185">
        <f t="shared" si="209"/>
        <v>2.0937973967176005</v>
      </c>
    </row>
    <row r="1752" spans="1:7" ht="15.75">
      <c r="A1752" s="128" t="s">
        <v>19</v>
      </c>
      <c r="B1752" s="177">
        <f t="shared" si="210"/>
        <v>840.18</v>
      </c>
      <c r="C1752" s="267">
        <v>1474</v>
      </c>
      <c r="D1752" s="183">
        <v>0.57</v>
      </c>
      <c r="E1752" s="62" t="s">
        <v>5</v>
      </c>
      <c r="F1752" s="62">
        <v>66</v>
      </c>
      <c r="G1752" s="184">
        <f t="shared" si="209"/>
        <v>12.729999999999999</v>
      </c>
    </row>
    <row r="1753" spans="1:7" ht="15.75">
      <c r="A1753" s="8" t="s">
        <v>20</v>
      </c>
      <c r="B1753" s="177">
        <f t="shared" si="210"/>
        <v>324.28000000000003</v>
      </c>
      <c r="C1753" s="267">
        <v>1474</v>
      </c>
      <c r="D1753" s="183">
        <v>0.22</v>
      </c>
      <c r="E1753" s="62" t="s">
        <v>5</v>
      </c>
      <c r="F1753" s="62">
        <v>66</v>
      </c>
      <c r="G1753" s="184">
        <f t="shared" si="209"/>
        <v>4.913333333333334</v>
      </c>
    </row>
    <row r="1754" spans="1:7" ht="30">
      <c r="A1754" s="129" t="s">
        <v>21</v>
      </c>
      <c r="B1754" s="177">
        <f t="shared" si="210"/>
        <v>353.76</v>
      </c>
      <c r="C1754" s="267">
        <v>1474</v>
      </c>
      <c r="D1754" s="186">
        <v>0.24</v>
      </c>
      <c r="E1754" s="62" t="s">
        <v>23</v>
      </c>
      <c r="F1754" s="88">
        <v>301.5</v>
      </c>
      <c r="G1754" s="187">
        <f t="shared" si="209"/>
        <v>1.1733333333333333</v>
      </c>
    </row>
    <row r="1755" spans="1:7" ht="16.5" thickBot="1">
      <c r="A1755" s="205" t="s">
        <v>37</v>
      </c>
      <c r="B1755" s="206">
        <f>SUM(B1747:B1754)</f>
        <v>8902.960000000001</v>
      </c>
      <c r="C1755" s="207"/>
      <c r="D1755" s="208">
        <f>SUM(D1747:D1754)</f>
        <v>6.04</v>
      </c>
      <c r="E1755" s="202"/>
      <c r="F1755" s="259"/>
      <c r="G1755" s="209"/>
    </row>
    <row r="1756" spans="1:7" ht="15.75">
      <c r="A1756" s="191" t="s">
        <v>39</v>
      </c>
      <c r="B1756" s="192">
        <f>C1756*D1756</f>
        <v>1901.46</v>
      </c>
      <c r="C1756" s="267">
        <v>1474</v>
      </c>
      <c r="D1756" s="193">
        <v>1.29</v>
      </c>
      <c r="E1756" s="191" t="s">
        <v>5</v>
      </c>
      <c r="F1756" s="191">
        <v>66</v>
      </c>
      <c r="G1756" s="194">
        <f>B1756/F1756</f>
        <v>28.810000000000002</v>
      </c>
    </row>
    <row r="1757" spans="1:7" ht="15.75">
      <c r="A1757" s="195" t="s">
        <v>38</v>
      </c>
      <c r="B1757" s="196">
        <f>C1757*D1757</f>
        <v>95.81</v>
      </c>
      <c r="C1757" s="267">
        <v>1474</v>
      </c>
      <c r="D1757" s="197">
        <v>0.065</v>
      </c>
      <c r="E1757" s="62" t="s">
        <v>41</v>
      </c>
      <c r="F1757" s="265">
        <v>179.55</v>
      </c>
      <c r="G1757" s="198">
        <f>B1757/F1757</f>
        <v>0.5336118072960178</v>
      </c>
    </row>
    <row r="1758" spans="1:7" ht="15.75">
      <c r="A1758" s="188" t="s">
        <v>40</v>
      </c>
      <c r="B1758" s="177">
        <f>SUM(B1755:B1757)</f>
        <v>10900.230000000001</v>
      </c>
      <c r="C1758" s="199"/>
      <c r="D1758" s="200">
        <f>SUM(D1755:D1757)</f>
        <v>7.3950000000000005</v>
      </c>
      <c r="E1758" s="136"/>
      <c r="F1758" s="136"/>
      <c r="G1758" s="188"/>
    </row>
    <row r="1759" spans="1:7" ht="15.75">
      <c r="A1759" s="98"/>
      <c r="B1759" s="98"/>
      <c r="C1759" s="98"/>
      <c r="D1759" s="98"/>
      <c r="E1759" s="98"/>
      <c r="F1759" s="98"/>
      <c r="G1759" s="98"/>
    </row>
    <row r="1760" spans="1:7" ht="15.75">
      <c r="A1760" s="281" t="s">
        <v>9</v>
      </c>
      <c r="B1760" s="281"/>
      <c r="C1760" s="281"/>
      <c r="D1760" s="281"/>
      <c r="E1760" s="281"/>
      <c r="F1760" s="281"/>
      <c r="G1760" s="281"/>
    </row>
    <row r="1761" spans="1:7" ht="15.75">
      <c r="A1761" s="281" t="s">
        <v>151</v>
      </c>
      <c r="B1761" s="281"/>
      <c r="C1761" s="281"/>
      <c r="D1761" s="281"/>
      <c r="E1761" s="281"/>
      <c r="F1761" s="281"/>
      <c r="G1761" s="281"/>
    </row>
    <row r="1762" spans="1:7" ht="45.75" customHeight="1">
      <c r="A1762" s="282" t="s">
        <v>0</v>
      </c>
      <c r="B1762" s="282" t="s">
        <v>166</v>
      </c>
      <c r="C1762" s="284" t="s">
        <v>158</v>
      </c>
      <c r="D1762" s="285"/>
      <c r="E1762" s="284" t="s">
        <v>10</v>
      </c>
      <c r="F1762" s="286"/>
      <c r="G1762" s="285"/>
    </row>
    <row r="1763" spans="1:7" ht="60" customHeight="1">
      <c r="A1763" s="283"/>
      <c r="B1763" s="283"/>
      <c r="C1763" s="58" t="s">
        <v>160</v>
      </c>
      <c r="D1763" s="58" t="s">
        <v>2</v>
      </c>
      <c r="E1763" s="32" t="s">
        <v>8</v>
      </c>
      <c r="F1763" s="55" t="s">
        <v>7</v>
      </c>
      <c r="G1763" s="55" t="s">
        <v>24</v>
      </c>
    </row>
    <row r="1764" spans="1:7" ht="45">
      <c r="A1764" s="32" t="s">
        <v>14</v>
      </c>
      <c r="B1764" s="158">
        <f>D1764*C1764</f>
        <v>1401.7</v>
      </c>
      <c r="C1764" s="266">
        <v>1310</v>
      </c>
      <c r="D1764" s="160">
        <v>1.07</v>
      </c>
      <c r="E1764" s="32" t="s">
        <v>13</v>
      </c>
      <c r="F1764" s="175">
        <v>1628.7</v>
      </c>
      <c r="G1764" s="161">
        <f aca="true" t="shared" si="211" ref="G1764:G1770">B1764/F1764</f>
        <v>0.8606250383741635</v>
      </c>
    </row>
    <row r="1765" spans="1:7" ht="15.75">
      <c r="A1765" s="37" t="s">
        <v>15</v>
      </c>
      <c r="B1765" s="158">
        <f aca="true" t="shared" si="212" ref="B1765:B1770">D1765*C1765</f>
        <v>589.5</v>
      </c>
      <c r="C1765" s="266">
        <v>1310</v>
      </c>
      <c r="D1765" s="162">
        <v>0.45</v>
      </c>
      <c r="E1765" s="57" t="s">
        <v>11</v>
      </c>
      <c r="F1765" s="57">
        <v>1</v>
      </c>
      <c r="G1765" s="163">
        <f t="shared" si="211"/>
        <v>589.5</v>
      </c>
    </row>
    <row r="1766" spans="1:7" ht="30">
      <c r="A1766" s="40" t="s">
        <v>16</v>
      </c>
      <c r="B1766" s="158">
        <f t="shared" si="212"/>
        <v>183.4</v>
      </c>
      <c r="C1766" s="266">
        <v>1310</v>
      </c>
      <c r="D1766" s="164">
        <v>0.14</v>
      </c>
      <c r="E1766" s="32" t="s">
        <v>3</v>
      </c>
      <c r="F1766" s="32">
        <v>890</v>
      </c>
      <c r="G1766" s="165">
        <f t="shared" si="211"/>
        <v>0.20606741573033707</v>
      </c>
    </row>
    <row r="1767" spans="1:7" ht="45">
      <c r="A1767" s="8" t="s">
        <v>17</v>
      </c>
      <c r="B1767" s="158">
        <f t="shared" si="212"/>
        <v>1283.8</v>
      </c>
      <c r="C1767" s="266">
        <v>1310</v>
      </c>
      <c r="D1767" s="164">
        <v>0.98</v>
      </c>
      <c r="E1767" s="32" t="s">
        <v>13</v>
      </c>
      <c r="F1767" s="175">
        <v>1628.7</v>
      </c>
      <c r="G1767" s="165">
        <f t="shared" si="211"/>
        <v>0.7882360164548412</v>
      </c>
    </row>
    <row r="1768" spans="1:7" ht="30">
      <c r="A1768" s="37" t="s">
        <v>18</v>
      </c>
      <c r="B1768" s="158">
        <f t="shared" si="212"/>
        <v>3445.2999999999997</v>
      </c>
      <c r="C1768" s="266">
        <v>1310</v>
      </c>
      <c r="D1768" s="162">
        <v>2.63</v>
      </c>
      <c r="E1768" s="57" t="s">
        <v>4</v>
      </c>
      <c r="F1768" s="168">
        <v>1931.4</v>
      </c>
      <c r="G1768" s="166">
        <f t="shared" si="211"/>
        <v>1.7838355596976285</v>
      </c>
    </row>
    <row r="1769" spans="1:7" ht="15.75">
      <c r="A1769" s="10" t="s">
        <v>19</v>
      </c>
      <c r="B1769" s="158">
        <f t="shared" si="212"/>
        <v>786</v>
      </c>
      <c r="C1769" s="266">
        <v>1310</v>
      </c>
      <c r="D1769" s="164">
        <v>0.6</v>
      </c>
      <c r="E1769" s="32" t="s">
        <v>5</v>
      </c>
      <c r="F1769" s="32">
        <v>67</v>
      </c>
      <c r="G1769" s="165">
        <f t="shared" si="211"/>
        <v>11.73134328358209</v>
      </c>
    </row>
    <row r="1770" spans="1:7" ht="15.75">
      <c r="A1770" s="40" t="s">
        <v>20</v>
      </c>
      <c r="B1770" s="158">
        <f t="shared" si="212"/>
        <v>301.3</v>
      </c>
      <c r="C1770" s="266">
        <v>1310</v>
      </c>
      <c r="D1770" s="164">
        <v>0.23</v>
      </c>
      <c r="E1770" s="32" t="s">
        <v>5</v>
      </c>
      <c r="F1770" s="32">
        <v>67</v>
      </c>
      <c r="G1770" s="165">
        <f t="shared" si="211"/>
        <v>4.497014925373135</v>
      </c>
    </row>
    <row r="1771" spans="1:7" ht="16.5" thickBot="1">
      <c r="A1771" s="210" t="s">
        <v>37</v>
      </c>
      <c r="B1771" s="211">
        <f>SUM(B1764:B1770)</f>
        <v>7990.999999999999</v>
      </c>
      <c r="C1771" s="212"/>
      <c r="D1771" s="213">
        <f>SUM(D1764:D1770)</f>
        <v>6.1</v>
      </c>
      <c r="E1771" s="48"/>
      <c r="F1771" s="258"/>
      <c r="G1771" s="214"/>
    </row>
    <row r="1772" spans="1:7" ht="15.75">
      <c r="A1772" s="112" t="s">
        <v>39</v>
      </c>
      <c r="B1772" s="168">
        <f>C1772*D1772</f>
        <v>1689.9</v>
      </c>
      <c r="C1772" s="266">
        <v>1310</v>
      </c>
      <c r="D1772" s="169">
        <v>1.29</v>
      </c>
      <c r="E1772" s="112" t="s">
        <v>5</v>
      </c>
      <c r="F1772" s="112">
        <v>66</v>
      </c>
      <c r="G1772" s="170">
        <f>B1772/F1772</f>
        <v>25.604545454545455</v>
      </c>
    </row>
    <row r="1773" spans="1:7" ht="15.75">
      <c r="A1773" s="171" t="s">
        <v>38</v>
      </c>
      <c r="B1773" s="172">
        <f>C1773*D1773</f>
        <v>85.15</v>
      </c>
      <c r="C1773" s="266">
        <v>1310</v>
      </c>
      <c r="D1773" s="173">
        <v>0.065</v>
      </c>
      <c r="E1773" s="62" t="s">
        <v>41</v>
      </c>
      <c r="F1773" s="264">
        <v>169.29</v>
      </c>
      <c r="G1773" s="174">
        <f>B1773/F1773</f>
        <v>0.502983046842696</v>
      </c>
    </row>
    <row r="1774" spans="1:7" ht="15.75">
      <c r="A1774" s="167" t="s">
        <v>40</v>
      </c>
      <c r="B1774" s="158">
        <f>SUM(B1771:B1773)</f>
        <v>9766.05</v>
      </c>
      <c r="C1774" s="175"/>
      <c r="D1774" s="176">
        <f>SUM(D1771:D1773)</f>
        <v>7.455</v>
      </c>
      <c r="E1774" s="100"/>
      <c r="F1774" s="100"/>
      <c r="G1774" s="167"/>
    </row>
    <row r="1775" spans="1:7" ht="15.75">
      <c r="A1775" s="98"/>
      <c r="B1775" s="98"/>
      <c r="C1775" s="98"/>
      <c r="D1775" s="98"/>
      <c r="E1775" s="98"/>
      <c r="F1775" s="98"/>
      <c r="G1775" s="98"/>
    </row>
    <row r="1776" spans="1:7" ht="15.75">
      <c r="A1776" s="275" t="s">
        <v>9</v>
      </c>
      <c r="B1776" s="275"/>
      <c r="C1776" s="275"/>
      <c r="D1776" s="275"/>
      <c r="E1776" s="275"/>
      <c r="F1776" s="275"/>
      <c r="G1776" s="275"/>
    </row>
    <row r="1777" spans="1:7" ht="15.75">
      <c r="A1777" s="275" t="s">
        <v>152</v>
      </c>
      <c r="B1777" s="275"/>
      <c r="C1777" s="275"/>
      <c r="D1777" s="275"/>
      <c r="E1777" s="275"/>
      <c r="F1777" s="275"/>
      <c r="G1777" s="275"/>
    </row>
    <row r="1778" spans="1:7" ht="46.5" customHeight="1">
      <c r="A1778" s="276" t="s">
        <v>0</v>
      </c>
      <c r="B1778" s="276" t="s">
        <v>25</v>
      </c>
      <c r="C1778" s="278" t="s">
        <v>158</v>
      </c>
      <c r="D1778" s="279"/>
      <c r="E1778" s="278" t="s">
        <v>10</v>
      </c>
      <c r="F1778" s="280"/>
      <c r="G1778" s="279"/>
    </row>
    <row r="1779" spans="1:7" ht="75">
      <c r="A1779" s="277"/>
      <c r="B1779" s="277"/>
      <c r="C1779" s="261" t="s">
        <v>160</v>
      </c>
      <c r="D1779" s="261" t="s">
        <v>35</v>
      </c>
      <c r="E1779" s="262" t="s">
        <v>8</v>
      </c>
      <c r="F1779" s="260" t="s">
        <v>7</v>
      </c>
      <c r="G1779" s="260" t="s">
        <v>24</v>
      </c>
    </row>
    <row r="1780" spans="1:7" ht="60">
      <c r="A1780" s="62" t="s">
        <v>14</v>
      </c>
      <c r="B1780" s="177">
        <f>D1780*C1780</f>
        <v>1962</v>
      </c>
      <c r="C1780" s="267">
        <v>1962</v>
      </c>
      <c r="D1780" s="179">
        <v>1</v>
      </c>
      <c r="E1780" s="62" t="s">
        <v>13</v>
      </c>
      <c r="F1780" s="199">
        <v>3144</v>
      </c>
      <c r="G1780" s="180">
        <f aca="true" t="shared" si="213" ref="G1780:G1787">B1780/F1780</f>
        <v>0.6240458015267175</v>
      </c>
    </row>
    <row r="1781" spans="1:7" ht="15.75">
      <c r="A1781" s="121" t="s">
        <v>15</v>
      </c>
      <c r="B1781" s="177">
        <f aca="true" t="shared" si="214" ref="B1781:B1787">D1781*C1781</f>
        <v>824.04</v>
      </c>
      <c r="C1781" s="267">
        <v>1962</v>
      </c>
      <c r="D1781" s="181">
        <v>0.42</v>
      </c>
      <c r="E1781" s="84" t="s">
        <v>11</v>
      </c>
      <c r="F1781" s="84">
        <v>1</v>
      </c>
      <c r="G1781" s="182">
        <f t="shared" si="213"/>
        <v>824.04</v>
      </c>
    </row>
    <row r="1782" spans="1:7" ht="30">
      <c r="A1782" s="8" t="s">
        <v>16</v>
      </c>
      <c r="B1782" s="177">
        <f t="shared" si="214"/>
        <v>235.44</v>
      </c>
      <c r="C1782" s="267">
        <v>1962</v>
      </c>
      <c r="D1782" s="183">
        <v>0.12</v>
      </c>
      <c r="E1782" s="62" t="s">
        <v>3</v>
      </c>
      <c r="F1782" s="62">
        <v>1100</v>
      </c>
      <c r="G1782" s="184">
        <f t="shared" si="213"/>
        <v>0.21403636363636364</v>
      </c>
    </row>
    <row r="1783" spans="1:7" ht="60">
      <c r="A1783" s="8" t="s">
        <v>17</v>
      </c>
      <c r="B1783" s="177">
        <f t="shared" si="214"/>
        <v>1785.42</v>
      </c>
      <c r="C1783" s="267">
        <v>1962</v>
      </c>
      <c r="D1783" s="183">
        <v>0.91</v>
      </c>
      <c r="E1783" s="62" t="s">
        <v>13</v>
      </c>
      <c r="F1783" s="199">
        <v>3144</v>
      </c>
      <c r="G1783" s="184">
        <f t="shared" si="213"/>
        <v>0.567881679389313</v>
      </c>
    </row>
    <row r="1784" spans="1:7" ht="30">
      <c r="A1784" s="121" t="s">
        <v>18</v>
      </c>
      <c r="B1784" s="177">
        <f t="shared" si="214"/>
        <v>4846.14</v>
      </c>
      <c r="C1784" s="267">
        <v>1962</v>
      </c>
      <c r="D1784" s="181">
        <v>2.47</v>
      </c>
      <c r="E1784" s="84" t="s">
        <v>4</v>
      </c>
      <c r="F1784" s="192">
        <v>1817.1</v>
      </c>
      <c r="G1784" s="185">
        <f t="shared" si="213"/>
        <v>2.666963843486875</v>
      </c>
    </row>
    <row r="1785" spans="1:7" ht="15.75">
      <c r="A1785" s="128" t="s">
        <v>19</v>
      </c>
      <c r="B1785" s="177">
        <f t="shared" si="214"/>
        <v>1118.34</v>
      </c>
      <c r="C1785" s="267">
        <v>1962</v>
      </c>
      <c r="D1785" s="183">
        <v>0.57</v>
      </c>
      <c r="E1785" s="62" t="s">
        <v>5</v>
      </c>
      <c r="F1785" s="62">
        <v>83</v>
      </c>
      <c r="G1785" s="184">
        <f t="shared" si="213"/>
        <v>13.473975903614457</v>
      </c>
    </row>
    <row r="1786" spans="1:7" ht="15.75">
      <c r="A1786" s="8" t="s">
        <v>20</v>
      </c>
      <c r="B1786" s="177">
        <f t="shared" si="214"/>
        <v>431.64</v>
      </c>
      <c r="C1786" s="267">
        <v>1962</v>
      </c>
      <c r="D1786" s="183">
        <v>0.22</v>
      </c>
      <c r="E1786" s="62" t="s">
        <v>5</v>
      </c>
      <c r="F1786" s="62">
        <v>83</v>
      </c>
      <c r="G1786" s="184">
        <f t="shared" si="213"/>
        <v>5.200481927710843</v>
      </c>
    </row>
    <row r="1787" spans="1:7" ht="30">
      <c r="A1787" s="129" t="s">
        <v>21</v>
      </c>
      <c r="B1787" s="177">
        <f t="shared" si="214"/>
        <v>1039.8600000000001</v>
      </c>
      <c r="C1787" s="267">
        <v>1962</v>
      </c>
      <c r="D1787" s="186">
        <v>0.53</v>
      </c>
      <c r="E1787" s="62" t="s">
        <v>23</v>
      </c>
      <c r="F1787" s="88">
        <v>83</v>
      </c>
      <c r="G1787" s="187">
        <f t="shared" si="213"/>
        <v>12.52843373493976</v>
      </c>
    </row>
    <row r="1788" spans="1:7" ht="16.5" thickBot="1">
      <c r="A1788" s="205" t="s">
        <v>37</v>
      </c>
      <c r="B1788" s="206">
        <f>SUM(B1780:B1787)</f>
        <v>12242.880000000001</v>
      </c>
      <c r="C1788" s="207"/>
      <c r="D1788" s="208">
        <f>SUM(D1780:D1787)</f>
        <v>6.24</v>
      </c>
      <c r="E1788" s="202"/>
      <c r="F1788" s="259"/>
      <c r="G1788" s="209"/>
    </row>
    <row r="1789" spans="1:7" ht="15.75">
      <c r="A1789" s="191" t="s">
        <v>39</v>
      </c>
      <c r="B1789" s="192">
        <f>C1789*D1789</f>
        <v>2530.98</v>
      </c>
      <c r="C1789" s="267">
        <v>1962</v>
      </c>
      <c r="D1789" s="193">
        <v>1.29</v>
      </c>
      <c r="E1789" s="191" t="s">
        <v>5</v>
      </c>
      <c r="F1789" s="191">
        <v>83</v>
      </c>
      <c r="G1789" s="194">
        <f>B1789/F1789</f>
        <v>30.493734939759037</v>
      </c>
    </row>
    <row r="1790" spans="1:7" ht="15.75">
      <c r="A1790" s="195" t="s">
        <v>38</v>
      </c>
      <c r="B1790" s="196">
        <f>C1790*D1790</f>
        <v>127.53</v>
      </c>
      <c r="C1790" s="267">
        <v>1962</v>
      </c>
      <c r="D1790" s="197">
        <v>0.065</v>
      </c>
      <c r="E1790" s="62" t="s">
        <v>41</v>
      </c>
      <c r="F1790" s="265">
        <v>169.29</v>
      </c>
      <c r="G1790" s="198">
        <f>B1790/F1790</f>
        <v>0.7533227006911218</v>
      </c>
    </row>
    <row r="1791" spans="1:7" ht="15.75">
      <c r="A1791" s="188" t="s">
        <v>40</v>
      </c>
      <c r="B1791" s="177">
        <f>SUM(B1788:B1790)</f>
        <v>14901.390000000001</v>
      </c>
      <c r="C1791" s="199"/>
      <c r="D1791" s="200">
        <f>SUM(D1788:D1790)</f>
        <v>7.595000000000001</v>
      </c>
      <c r="E1791" s="136"/>
      <c r="F1791" s="136"/>
      <c r="G1791" s="188"/>
    </row>
    <row r="1792" spans="1:7" ht="15.75">
      <c r="A1792" s="98"/>
      <c r="B1792" s="98"/>
      <c r="C1792" s="98"/>
      <c r="D1792" s="98"/>
      <c r="E1792" s="98"/>
      <c r="F1792" s="98"/>
      <c r="G1792" s="98"/>
    </row>
    <row r="1793" spans="1:7" ht="15.75">
      <c r="A1793" s="281" t="s">
        <v>9</v>
      </c>
      <c r="B1793" s="281"/>
      <c r="C1793" s="281"/>
      <c r="D1793" s="281"/>
      <c r="E1793" s="281"/>
      <c r="F1793" s="281"/>
      <c r="G1793" s="281"/>
    </row>
    <row r="1794" spans="1:7" ht="15.75">
      <c r="A1794" s="281" t="s">
        <v>153</v>
      </c>
      <c r="B1794" s="281"/>
      <c r="C1794" s="281"/>
      <c r="D1794" s="281"/>
      <c r="E1794" s="281"/>
      <c r="F1794" s="281"/>
      <c r="G1794" s="281"/>
    </row>
    <row r="1795" spans="1:7" ht="45.75" customHeight="1">
      <c r="A1795" s="287" t="s">
        <v>0</v>
      </c>
      <c r="B1795" s="287" t="s">
        <v>25</v>
      </c>
      <c r="C1795" s="289" t="s">
        <v>158</v>
      </c>
      <c r="D1795" s="290"/>
      <c r="E1795" s="289" t="s">
        <v>10</v>
      </c>
      <c r="F1795" s="291"/>
      <c r="G1795" s="290"/>
    </row>
    <row r="1796" spans="1:7" ht="75">
      <c r="A1796" s="288"/>
      <c r="B1796" s="288"/>
      <c r="C1796" s="49" t="s">
        <v>160</v>
      </c>
      <c r="D1796" s="49" t="s">
        <v>35</v>
      </c>
      <c r="E1796" s="62" t="s">
        <v>8</v>
      </c>
      <c r="F1796" s="110" t="s">
        <v>7</v>
      </c>
      <c r="G1796" s="110" t="s">
        <v>24</v>
      </c>
    </row>
    <row r="1797" spans="1:7" ht="60">
      <c r="A1797" s="62" t="s">
        <v>14</v>
      </c>
      <c r="B1797" s="177">
        <f>D1797*C1797</f>
        <v>907.8000000000001</v>
      </c>
      <c r="C1797" s="267">
        <v>890</v>
      </c>
      <c r="D1797" s="179">
        <v>1.02</v>
      </c>
      <c r="E1797" s="62" t="s">
        <v>13</v>
      </c>
      <c r="F1797" s="199">
        <v>664.5</v>
      </c>
      <c r="G1797" s="180">
        <f aca="true" t="shared" si="215" ref="G1797:G1804">B1797/F1797</f>
        <v>1.3661399548532733</v>
      </c>
    </row>
    <row r="1798" spans="1:7" ht="15.75">
      <c r="A1798" s="121" t="s">
        <v>15</v>
      </c>
      <c r="B1798" s="177">
        <f aca="true" t="shared" si="216" ref="B1798:B1804">D1798*C1798</f>
        <v>382.7</v>
      </c>
      <c r="C1798" s="267">
        <v>890</v>
      </c>
      <c r="D1798" s="181">
        <v>0.43</v>
      </c>
      <c r="E1798" s="84" t="s">
        <v>11</v>
      </c>
      <c r="F1798" s="84">
        <v>1</v>
      </c>
      <c r="G1798" s="182">
        <f t="shared" si="215"/>
        <v>382.7</v>
      </c>
    </row>
    <row r="1799" spans="1:7" ht="30">
      <c r="A1799" s="8" t="s">
        <v>16</v>
      </c>
      <c r="B1799" s="177">
        <f t="shared" si="216"/>
        <v>106.8</v>
      </c>
      <c r="C1799" s="267">
        <v>890</v>
      </c>
      <c r="D1799" s="183">
        <v>0.12</v>
      </c>
      <c r="E1799" s="62" t="s">
        <v>3</v>
      </c>
      <c r="F1799" s="62">
        <v>89</v>
      </c>
      <c r="G1799" s="184">
        <f t="shared" si="215"/>
        <v>1.2</v>
      </c>
    </row>
    <row r="1800" spans="1:7" ht="60">
      <c r="A1800" s="8" t="s">
        <v>17</v>
      </c>
      <c r="B1800" s="177">
        <f t="shared" si="216"/>
        <v>827.7</v>
      </c>
      <c r="C1800" s="267">
        <v>890</v>
      </c>
      <c r="D1800" s="183">
        <v>0.93</v>
      </c>
      <c r="E1800" s="62" t="s">
        <v>13</v>
      </c>
      <c r="F1800" s="199">
        <v>664.5</v>
      </c>
      <c r="G1800" s="184">
        <f t="shared" si="215"/>
        <v>1.2455981941309255</v>
      </c>
    </row>
    <row r="1801" spans="1:7" ht="30">
      <c r="A1801" s="121" t="s">
        <v>18</v>
      </c>
      <c r="B1801" s="177">
        <f t="shared" si="216"/>
        <v>2233.8999999999996</v>
      </c>
      <c r="C1801" s="267">
        <v>890</v>
      </c>
      <c r="D1801" s="181">
        <v>2.51</v>
      </c>
      <c r="E1801" s="84" t="s">
        <v>4</v>
      </c>
      <c r="F1801" s="192">
        <v>379.3</v>
      </c>
      <c r="G1801" s="185">
        <f t="shared" si="215"/>
        <v>5.889533350909569</v>
      </c>
    </row>
    <row r="1802" spans="1:7" ht="15.75">
      <c r="A1802" s="128" t="s">
        <v>19</v>
      </c>
      <c r="B1802" s="177">
        <f t="shared" si="216"/>
        <v>507.29999999999995</v>
      </c>
      <c r="C1802" s="267">
        <v>890</v>
      </c>
      <c r="D1802" s="183">
        <v>0.57</v>
      </c>
      <c r="E1802" s="62" t="s">
        <v>5</v>
      </c>
      <c r="F1802" s="62">
        <v>37</v>
      </c>
      <c r="G1802" s="184">
        <f t="shared" si="215"/>
        <v>13.710810810810809</v>
      </c>
    </row>
    <row r="1803" spans="1:7" ht="15.75">
      <c r="A1803" s="8" t="s">
        <v>20</v>
      </c>
      <c r="B1803" s="177">
        <f t="shared" si="216"/>
        <v>195.8</v>
      </c>
      <c r="C1803" s="267">
        <v>890</v>
      </c>
      <c r="D1803" s="183">
        <v>0.22</v>
      </c>
      <c r="E1803" s="62" t="s">
        <v>5</v>
      </c>
      <c r="F1803" s="62">
        <v>37</v>
      </c>
      <c r="G1803" s="184">
        <f t="shared" si="215"/>
        <v>5.2918918918918925</v>
      </c>
    </row>
    <row r="1804" spans="1:7" ht="30">
      <c r="A1804" s="129" t="s">
        <v>33</v>
      </c>
      <c r="B1804" s="177">
        <f t="shared" si="216"/>
        <v>667.5</v>
      </c>
      <c r="C1804" s="267">
        <v>890</v>
      </c>
      <c r="D1804" s="186">
        <v>0.75</v>
      </c>
      <c r="E1804" s="62" t="s">
        <v>23</v>
      </c>
      <c r="F1804" s="88">
        <v>510.5</v>
      </c>
      <c r="G1804" s="187">
        <f t="shared" si="215"/>
        <v>1.307541625857003</v>
      </c>
    </row>
    <row r="1805" spans="1:7" ht="16.5" thickBot="1">
      <c r="A1805" s="205" t="s">
        <v>37</v>
      </c>
      <c r="B1805" s="206">
        <f>SUM(B1797:B1804)</f>
        <v>5829.5</v>
      </c>
      <c r="C1805" s="207"/>
      <c r="D1805" s="208">
        <f>SUM(D1797:D1804)</f>
        <v>6.55</v>
      </c>
      <c r="E1805" s="202"/>
      <c r="F1805" s="259"/>
      <c r="G1805" s="209"/>
    </row>
    <row r="1806" spans="1:7" ht="15.75">
      <c r="A1806" s="191" t="s">
        <v>39</v>
      </c>
      <c r="B1806" s="192">
        <f>C1806*D1806</f>
        <v>1148.1000000000001</v>
      </c>
      <c r="C1806" s="267">
        <v>890</v>
      </c>
      <c r="D1806" s="193">
        <v>1.29</v>
      </c>
      <c r="E1806" s="191" t="s">
        <v>5</v>
      </c>
      <c r="F1806" s="191">
        <v>37</v>
      </c>
      <c r="G1806" s="194">
        <f>B1806/F1806</f>
        <v>31.029729729729734</v>
      </c>
    </row>
    <row r="1807" spans="1:7" ht="15.75">
      <c r="A1807" s="195" t="s">
        <v>38</v>
      </c>
      <c r="B1807" s="196">
        <f>C1807*D1807</f>
        <v>57.85</v>
      </c>
      <c r="C1807" s="267">
        <v>890</v>
      </c>
      <c r="D1807" s="197">
        <v>0.065</v>
      </c>
      <c r="E1807" s="62" t="s">
        <v>41</v>
      </c>
      <c r="F1807" s="265">
        <v>61.56</v>
      </c>
      <c r="G1807" s="198">
        <f>B1807/F1807</f>
        <v>0.9397335932423652</v>
      </c>
    </row>
    <row r="1808" spans="1:7" ht="15.75">
      <c r="A1808" s="188" t="s">
        <v>40</v>
      </c>
      <c r="B1808" s="177">
        <f>SUM(B1805:B1807)</f>
        <v>7035.450000000001</v>
      </c>
      <c r="C1808" s="199"/>
      <c r="D1808" s="200">
        <f>SUM(D1805:D1807)</f>
        <v>7.905</v>
      </c>
      <c r="E1808" s="136"/>
      <c r="F1808" s="136"/>
      <c r="G1808" s="188"/>
    </row>
    <row r="1809" spans="1:7" ht="15.75">
      <c r="A1809" s="98"/>
      <c r="B1809" s="98"/>
      <c r="C1809" s="98"/>
      <c r="D1809" s="98"/>
      <c r="E1809" s="98"/>
      <c r="F1809" s="98"/>
      <c r="G1809" s="98"/>
    </row>
    <row r="1810" spans="1:7" ht="15.75">
      <c r="A1810" s="281" t="s">
        <v>9</v>
      </c>
      <c r="B1810" s="281"/>
      <c r="C1810" s="281"/>
      <c r="D1810" s="281"/>
      <c r="E1810" s="281"/>
      <c r="F1810" s="281"/>
      <c r="G1810" s="281"/>
    </row>
    <row r="1811" spans="1:7" ht="15.75">
      <c r="A1811" s="281" t="s">
        <v>154</v>
      </c>
      <c r="B1811" s="281"/>
      <c r="C1811" s="281"/>
      <c r="D1811" s="281"/>
      <c r="E1811" s="281"/>
      <c r="F1811" s="281"/>
      <c r="G1811" s="281"/>
    </row>
    <row r="1812" spans="1:7" ht="47.25" customHeight="1">
      <c r="A1812" s="287" t="s">
        <v>0</v>
      </c>
      <c r="B1812" s="287" t="s">
        <v>25</v>
      </c>
      <c r="C1812" s="289" t="s">
        <v>158</v>
      </c>
      <c r="D1812" s="290"/>
      <c r="E1812" s="289" t="s">
        <v>10</v>
      </c>
      <c r="F1812" s="291"/>
      <c r="G1812" s="290"/>
    </row>
    <row r="1813" spans="1:7" ht="75">
      <c r="A1813" s="288"/>
      <c r="B1813" s="288"/>
      <c r="C1813" s="49" t="s">
        <v>160</v>
      </c>
      <c r="D1813" s="49" t="s">
        <v>35</v>
      </c>
      <c r="E1813" s="62" t="s">
        <v>8</v>
      </c>
      <c r="F1813" s="110" t="s">
        <v>7</v>
      </c>
      <c r="G1813" s="110" t="s">
        <v>24</v>
      </c>
    </row>
    <row r="1814" spans="1:7" ht="60">
      <c r="A1814" s="62" t="s">
        <v>14</v>
      </c>
      <c r="B1814" s="177">
        <f>D1814*C1814</f>
        <v>910.86</v>
      </c>
      <c r="C1814" s="267">
        <v>893</v>
      </c>
      <c r="D1814" s="179">
        <v>1.02</v>
      </c>
      <c r="E1814" s="62" t="s">
        <v>13</v>
      </c>
      <c r="F1814" s="199">
        <v>664.5</v>
      </c>
      <c r="G1814" s="180">
        <f aca="true" t="shared" si="217" ref="G1814:G1820">B1814/F1814</f>
        <v>1.370744920993228</v>
      </c>
    </row>
    <row r="1815" spans="1:7" ht="15.75">
      <c r="A1815" s="121" t="s">
        <v>15</v>
      </c>
      <c r="B1815" s="177">
        <f aca="true" t="shared" si="218" ref="B1815:B1820">D1815*C1815</f>
        <v>383.99</v>
      </c>
      <c r="C1815" s="267">
        <v>893</v>
      </c>
      <c r="D1815" s="181">
        <v>0.43</v>
      </c>
      <c r="E1815" s="84" t="s">
        <v>11</v>
      </c>
      <c r="F1815" s="84">
        <v>1</v>
      </c>
      <c r="G1815" s="182">
        <f t="shared" si="217"/>
        <v>383.99</v>
      </c>
    </row>
    <row r="1816" spans="1:7" ht="30">
      <c r="A1816" s="8" t="s">
        <v>16</v>
      </c>
      <c r="B1816" s="177">
        <f t="shared" si="218"/>
        <v>107.16</v>
      </c>
      <c r="C1816" s="267">
        <v>893</v>
      </c>
      <c r="D1816" s="183">
        <v>0.12</v>
      </c>
      <c r="E1816" s="62" t="s">
        <v>3</v>
      </c>
      <c r="F1816" s="62">
        <v>110</v>
      </c>
      <c r="G1816" s="184">
        <f t="shared" si="217"/>
        <v>0.9741818181818181</v>
      </c>
    </row>
    <row r="1817" spans="1:7" ht="60">
      <c r="A1817" s="8" t="s">
        <v>17</v>
      </c>
      <c r="B1817" s="177">
        <f t="shared" si="218"/>
        <v>830.49</v>
      </c>
      <c r="C1817" s="267">
        <v>893</v>
      </c>
      <c r="D1817" s="183">
        <v>0.93</v>
      </c>
      <c r="E1817" s="62" t="s">
        <v>13</v>
      </c>
      <c r="F1817" s="199">
        <v>664.5</v>
      </c>
      <c r="G1817" s="184">
        <f t="shared" si="217"/>
        <v>1.2497968397291197</v>
      </c>
    </row>
    <row r="1818" spans="1:7" ht="30">
      <c r="A1818" s="121" t="s">
        <v>18</v>
      </c>
      <c r="B1818" s="177">
        <f t="shared" si="218"/>
        <v>2250.36</v>
      </c>
      <c r="C1818" s="267">
        <v>893</v>
      </c>
      <c r="D1818" s="181">
        <v>2.52</v>
      </c>
      <c r="E1818" s="84" t="s">
        <v>4</v>
      </c>
      <c r="F1818" s="192">
        <v>861.2</v>
      </c>
      <c r="G1818" s="185">
        <f t="shared" si="217"/>
        <v>2.613051555968416</v>
      </c>
    </row>
    <row r="1819" spans="1:7" ht="15.75">
      <c r="A1819" s="128" t="s">
        <v>19</v>
      </c>
      <c r="B1819" s="177">
        <f t="shared" si="218"/>
        <v>500.08000000000004</v>
      </c>
      <c r="C1819" s="267">
        <v>893</v>
      </c>
      <c r="D1819" s="183">
        <v>0.56</v>
      </c>
      <c r="E1819" s="62" t="s">
        <v>5</v>
      </c>
      <c r="F1819" s="62">
        <v>41</v>
      </c>
      <c r="G1819" s="184">
        <f t="shared" si="217"/>
        <v>12.197073170731707</v>
      </c>
    </row>
    <row r="1820" spans="1:7" ht="15.75">
      <c r="A1820" s="8" t="s">
        <v>20</v>
      </c>
      <c r="B1820" s="177">
        <f t="shared" si="218"/>
        <v>196.46</v>
      </c>
      <c r="C1820" s="267">
        <v>893</v>
      </c>
      <c r="D1820" s="183">
        <v>0.22</v>
      </c>
      <c r="E1820" s="62" t="s">
        <v>5</v>
      </c>
      <c r="F1820" s="62">
        <v>41</v>
      </c>
      <c r="G1820" s="184">
        <f t="shared" si="217"/>
        <v>4.791707317073171</v>
      </c>
    </row>
    <row r="1821" spans="1:7" ht="16.5" thickBot="1">
      <c r="A1821" s="205" t="s">
        <v>37</v>
      </c>
      <c r="B1821" s="206">
        <f>SUM(B1814:B1820)</f>
        <v>5179.400000000001</v>
      </c>
      <c r="C1821" s="207"/>
      <c r="D1821" s="208">
        <f>SUM(D1814:D1820)</f>
        <v>5.8</v>
      </c>
      <c r="E1821" s="202"/>
      <c r="F1821" s="259"/>
      <c r="G1821" s="209"/>
    </row>
    <row r="1822" spans="1:7" ht="15.75">
      <c r="A1822" s="191" t="s">
        <v>39</v>
      </c>
      <c r="B1822" s="192">
        <f>C1822*D1822</f>
        <v>1151.97</v>
      </c>
      <c r="C1822" s="267">
        <v>893</v>
      </c>
      <c r="D1822" s="193">
        <v>1.29</v>
      </c>
      <c r="E1822" s="191" t="s">
        <v>5</v>
      </c>
      <c r="F1822" s="191">
        <v>41</v>
      </c>
      <c r="G1822" s="194">
        <f>B1822/F1822</f>
        <v>28.096829268292684</v>
      </c>
    </row>
    <row r="1823" spans="1:7" ht="15.75">
      <c r="A1823" s="195" t="s">
        <v>38</v>
      </c>
      <c r="B1823" s="196">
        <f>C1823*D1823</f>
        <v>58.045</v>
      </c>
      <c r="C1823" s="267">
        <v>893</v>
      </c>
      <c r="D1823" s="197">
        <v>0.065</v>
      </c>
      <c r="E1823" s="62" t="s">
        <v>41</v>
      </c>
      <c r="F1823" s="265">
        <v>61.56</v>
      </c>
      <c r="G1823" s="198">
        <f>B1823/F1823</f>
        <v>0.9429012345679012</v>
      </c>
    </row>
    <row r="1824" spans="1:7" ht="15.75">
      <c r="A1824" s="188" t="s">
        <v>40</v>
      </c>
      <c r="B1824" s="177">
        <f>SUM(B1821:B1823)</f>
        <v>6389.415000000001</v>
      </c>
      <c r="C1824" s="199"/>
      <c r="D1824" s="200">
        <f>SUM(D1821:D1823)</f>
        <v>7.155</v>
      </c>
      <c r="E1824" s="136"/>
      <c r="F1824" s="136"/>
      <c r="G1824" s="188"/>
    </row>
    <row r="1825" spans="1:7" ht="15.75">
      <c r="A1825" s="98"/>
      <c r="B1825" s="98"/>
      <c r="C1825" s="98"/>
      <c r="D1825" s="98"/>
      <c r="E1825" s="98"/>
      <c r="F1825" s="98"/>
      <c r="G1825" s="98"/>
    </row>
    <row r="1826" spans="1:7" ht="15.75">
      <c r="A1826" s="281" t="s">
        <v>9</v>
      </c>
      <c r="B1826" s="281"/>
      <c r="C1826" s="281"/>
      <c r="D1826" s="281"/>
      <c r="E1826" s="281"/>
      <c r="F1826" s="281"/>
      <c r="G1826" s="281"/>
    </row>
    <row r="1827" spans="1:7" ht="15.75">
      <c r="A1827" s="281" t="s">
        <v>155</v>
      </c>
      <c r="B1827" s="281"/>
      <c r="C1827" s="281"/>
      <c r="D1827" s="281"/>
      <c r="E1827" s="281"/>
      <c r="F1827" s="281"/>
      <c r="G1827" s="281"/>
    </row>
    <row r="1828" spans="1:7" ht="49.5" customHeight="1">
      <c r="A1828" s="287" t="s">
        <v>0</v>
      </c>
      <c r="B1828" s="287" t="s">
        <v>25</v>
      </c>
      <c r="C1828" s="289" t="s">
        <v>163</v>
      </c>
      <c r="D1828" s="290"/>
      <c r="E1828" s="289" t="s">
        <v>10</v>
      </c>
      <c r="F1828" s="291"/>
      <c r="G1828" s="290"/>
    </row>
    <row r="1829" spans="1:7" ht="75">
      <c r="A1829" s="288"/>
      <c r="B1829" s="288"/>
      <c r="C1829" s="49" t="s">
        <v>160</v>
      </c>
      <c r="D1829" s="49" t="s">
        <v>35</v>
      </c>
      <c r="E1829" s="62" t="s">
        <v>8</v>
      </c>
      <c r="F1829" s="110" t="s">
        <v>7</v>
      </c>
      <c r="G1829" s="110" t="s">
        <v>24</v>
      </c>
    </row>
    <row r="1830" spans="1:7" ht="60">
      <c r="A1830" s="62" t="s">
        <v>14</v>
      </c>
      <c r="B1830" s="177">
        <f>D1830*C1830</f>
        <v>911.88</v>
      </c>
      <c r="C1830" s="267">
        <v>894</v>
      </c>
      <c r="D1830" s="179">
        <v>1.02</v>
      </c>
      <c r="E1830" s="62" t="s">
        <v>13</v>
      </c>
      <c r="F1830" s="199">
        <v>664.5</v>
      </c>
      <c r="G1830" s="180">
        <f aca="true" t="shared" si="219" ref="G1830:G1836">B1830/F1830</f>
        <v>1.3722799097065463</v>
      </c>
    </row>
    <row r="1831" spans="1:7" ht="15.75">
      <c r="A1831" s="121" t="s">
        <v>15</v>
      </c>
      <c r="B1831" s="177">
        <f aca="true" t="shared" si="220" ref="B1831:B1836">D1831*C1831</f>
        <v>384.42</v>
      </c>
      <c r="C1831" s="267">
        <v>894</v>
      </c>
      <c r="D1831" s="181">
        <v>0.43</v>
      </c>
      <c r="E1831" s="84" t="s">
        <v>11</v>
      </c>
      <c r="F1831" s="84">
        <v>1</v>
      </c>
      <c r="G1831" s="182">
        <f t="shared" si="219"/>
        <v>384.42</v>
      </c>
    </row>
    <row r="1832" spans="1:7" ht="30">
      <c r="A1832" s="8" t="s">
        <v>16</v>
      </c>
      <c r="B1832" s="177">
        <f t="shared" si="220"/>
        <v>107.28</v>
      </c>
      <c r="C1832" s="267">
        <v>894</v>
      </c>
      <c r="D1832" s="183">
        <v>0.12</v>
      </c>
      <c r="E1832" s="62" t="s">
        <v>3</v>
      </c>
      <c r="F1832" s="62">
        <v>92</v>
      </c>
      <c r="G1832" s="184">
        <f t="shared" si="219"/>
        <v>1.166086956521739</v>
      </c>
    </row>
    <row r="1833" spans="1:7" ht="60">
      <c r="A1833" s="8" t="s">
        <v>17</v>
      </c>
      <c r="B1833" s="177">
        <f t="shared" si="220"/>
        <v>831.4200000000001</v>
      </c>
      <c r="C1833" s="267">
        <v>894</v>
      </c>
      <c r="D1833" s="183">
        <v>0.93</v>
      </c>
      <c r="E1833" s="62" t="s">
        <v>13</v>
      </c>
      <c r="F1833" s="199">
        <v>664.5</v>
      </c>
      <c r="G1833" s="184">
        <f t="shared" si="219"/>
        <v>1.251196388261851</v>
      </c>
    </row>
    <row r="1834" spans="1:7" ht="30">
      <c r="A1834" s="121" t="s">
        <v>18</v>
      </c>
      <c r="B1834" s="177">
        <f t="shared" si="220"/>
        <v>2252.88</v>
      </c>
      <c r="C1834" s="267">
        <v>894</v>
      </c>
      <c r="D1834" s="181">
        <v>2.52</v>
      </c>
      <c r="E1834" s="84" t="s">
        <v>4</v>
      </c>
      <c r="F1834" s="192">
        <v>552</v>
      </c>
      <c r="G1834" s="185">
        <f t="shared" si="219"/>
        <v>4.081304347826087</v>
      </c>
    </row>
    <row r="1835" spans="1:7" ht="15.75">
      <c r="A1835" s="128" t="s">
        <v>19</v>
      </c>
      <c r="B1835" s="177">
        <f t="shared" si="220"/>
        <v>500.64000000000004</v>
      </c>
      <c r="C1835" s="267">
        <v>894</v>
      </c>
      <c r="D1835" s="183">
        <v>0.56</v>
      </c>
      <c r="E1835" s="62" t="s">
        <v>5</v>
      </c>
      <c r="F1835" s="62">
        <v>28</v>
      </c>
      <c r="G1835" s="184">
        <f t="shared" si="219"/>
        <v>17.880000000000003</v>
      </c>
    </row>
    <row r="1836" spans="1:7" ht="15.75">
      <c r="A1836" s="8" t="s">
        <v>20</v>
      </c>
      <c r="B1836" s="177">
        <f t="shared" si="220"/>
        <v>196.68</v>
      </c>
      <c r="C1836" s="267">
        <v>894</v>
      </c>
      <c r="D1836" s="183">
        <v>0.22</v>
      </c>
      <c r="E1836" s="62" t="s">
        <v>5</v>
      </c>
      <c r="F1836" s="62">
        <v>28</v>
      </c>
      <c r="G1836" s="184">
        <f t="shared" si="219"/>
        <v>7.024285714285715</v>
      </c>
    </row>
    <row r="1837" spans="1:7" ht="16.5" thickBot="1">
      <c r="A1837" s="205" t="s">
        <v>1</v>
      </c>
      <c r="B1837" s="206">
        <f>SUM(B1830:B1836)</f>
        <v>5185.200000000001</v>
      </c>
      <c r="C1837" s="207"/>
      <c r="D1837" s="208">
        <f>SUM(D1830:D1836)</f>
        <v>5.8</v>
      </c>
      <c r="E1837" s="202"/>
      <c r="F1837" s="259"/>
      <c r="G1837" s="209"/>
    </row>
    <row r="1838" spans="1:7" ht="15.75">
      <c r="A1838" s="191" t="s">
        <v>39</v>
      </c>
      <c r="B1838" s="192">
        <f>C1838*D1838</f>
        <v>1153.26</v>
      </c>
      <c r="C1838" s="267">
        <v>894</v>
      </c>
      <c r="D1838" s="193">
        <v>1.29</v>
      </c>
      <c r="E1838" s="191" t="s">
        <v>5</v>
      </c>
      <c r="F1838" s="191">
        <v>28</v>
      </c>
      <c r="G1838" s="194">
        <f>B1838/F1838</f>
        <v>41.18785714285714</v>
      </c>
    </row>
    <row r="1839" spans="1:7" ht="15.75">
      <c r="A1839" s="195" t="s">
        <v>38</v>
      </c>
      <c r="B1839" s="196">
        <f>C1839*D1839</f>
        <v>58.11</v>
      </c>
      <c r="C1839" s="267">
        <v>894</v>
      </c>
      <c r="D1839" s="197">
        <v>0.065</v>
      </c>
      <c r="E1839" s="62" t="s">
        <v>41</v>
      </c>
      <c r="F1839" s="265">
        <v>61.56</v>
      </c>
      <c r="G1839" s="198">
        <f>B1839/F1839</f>
        <v>0.9439571150097466</v>
      </c>
    </row>
    <row r="1840" spans="1:7" ht="15.75">
      <c r="A1840" s="188" t="s">
        <v>40</v>
      </c>
      <c r="B1840" s="177">
        <f>SUM(B1837:B1839)</f>
        <v>6396.570000000001</v>
      </c>
      <c r="C1840" s="199"/>
      <c r="D1840" s="200">
        <f>SUM(D1837:D1839)</f>
        <v>7.155</v>
      </c>
      <c r="E1840" s="136"/>
      <c r="F1840" s="136"/>
      <c r="G1840" s="188"/>
    </row>
    <row r="1841" spans="1:7" ht="15.75">
      <c r="A1841" s="98"/>
      <c r="B1841" s="98"/>
      <c r="C1841" s="98"/>
      <c r="D1841" s="98"/>
      <c r="E1841" s="98"/>
      <c r="F1841" s="98"/>
      <c r="G1841" s="98"/>
    </row>
    <row r="1842" spans="1:7" ht="15.75">
      <c r="A1842" s="281" t="s">
        <v>9</v>
      </c>
      <c r="B1842" s="281"/>
      <c r="C1842" s="281"/>
      <c r="D1842" s="281"/>
      <c r="E1842" s="281"/>
      <c r="F1842" s="281"/>
      <c r="G1842" s="281"/>
    </row>
    <row r="1843" spans="1:7" ht="15.75">
      <c r="A1843" s="281" t="s">
        <v>156</v>
      </c>
      <c r="B1843" s="281"/>
      <c r="C1843" s="281"/>
      <c r="D1843" s="281"/>
      <c r="E1843" s="281"/>
      <c r="F1843" s="281"/>
      <c r="G1843" s="281"/>
    </row>
    <row r="1844" spans="1:7" ht="42.75" customHeight="1">
      <c r="A1844" s="287" t="s">
        <v>0</v>
      </c>
      <c r="B1844" s="287" t="s">
        <v>25</v>
      </c>
      <c r="C1844" s="289" t="s">
        <v>158</v>
      </c>
      <c r="D1844" s="290"/>
      <c r="E1844" s="289" t="s">
        <v>10</v>
      </c>
      <c r="F1844" s="291"/>
      <c r="G1844" s="290"/>
    </row>
    <row r="1845" spans="1:7" ht="75">
      <c r="A1845" s="288"/>
      <c r="B1845" s="288"/>
      <c r="C1845" s="49" t="s">
        <v>160</v>
      </c>
      <c r="D1845" s="49" t="s">
        <v>35</v>
      </c>
      <c r="E1845" s="62" t="s">
        <v>8</v>
      </c>
      <c r="F1845" s="110" t="s">
        <v>7</v>
      </c>
      <c r="G1845" s="110" t="s">
        <v>24</v>
      </c>
    </row>
    <row r="1846" spans="1:7" ht="60">
      <c r="A1846" s="62" t="s">
        <v>14</v>
      </c>
      <c r="B1846" s="177">
        <f>D1846*C1846</f>
        <v>528.36</v>
      </c>
      <c r="C1846" s="267">
        <v>518</v>
      </c>
      <c r="D1846" s="179">
        <v>1.02</v>
      </c>
      <c r="E1846" s="62" t="s">
        <v>13</v>
      </c>
      <c r="F1846" s="199">
        <v>450</v>
      </c>
      <c r="G1846" s="180">
        <f aca="true" t="shared" si="221" ref="G1846:G1852">B1846/F1846</f>
        <v>1.1741333333333335</v>
      </c>
    </row>
    <row r="1847" spans="1:7" ht="15.75">
      <c r="A1847" s="121" t="s">
        <v>15</v>
      </c>
      <c r="B1847" s="177">
        <f aca="true" t="shared" si="222" ref="B1847:B1852">D1847*C1847</f>
        <v>222.74</v>
      </c>
      <c r="C1847" s="267">
        <v>518</v>
      </c>
      <c r="D1847" s="181">
        <v>0.43</v>
      </c>
      <c r="E1847" s="84" t="s">
        <v>11</v>
      </c>
      <c r="F1847" s="84">
        <v>1</v>
      </c>
      <c r="G1847" s="182">
        <f t="shared" si="221"/>
        <v>222.74</v>
      </c>
    </row>
    <row r="1848" spans="1:7" ht="30">
      <c r="A1848" s="8" t="s">
        <v>16</v>
      </c>
      <c r="B1848" s="177">
        <f t="shared" si="222"/>
        <v>62.16</v>
      </c>
      <c r="C1848" s="267">
        <v>518</v>
      </c>
      <c r="D1848" s="183">
        <v>0.12</v>
      </c>
      <c r="E1848" s="62" t="s">
        <v>3</v>
      </c>
      <c r="F1848" s="62">
        <v>33</v>
      </c>
      <c r="G1848" s="184">
        <f t="shared" si="221"/>
        <v>1.8836363636363636</v>
      </c>
    </row>
    <row r="1849" spans="1:7" ht="60">
      <c r="A1849" s="8" t="s">
        <v>17</v>
      </c>
      <c r="B1849" s="177">
        <f t="shared" si="222"/>
        <v>481.74</v>
      </c>
      <c r="C1849" s="267">
        <v>518</v>
      </c>
      <c r="D1849" s="183">
        <v>0.93</v>
      </c>
      <c r="E1849" s="62" t="s">
        <v>13</v>
      </c>
      <c r="F1849" s="199">
        <v>450</v>
      </c>
      <c r="G1849" s="184">
        <f t="shared" si="221"/>
        <v>1.0705333333333333</v>
      </c>
    </row>
    <row r="1850" spans="1:7" ht="30">
      <c r="A1850" s="121" t="s">
        <v>18</v>
      </c>
      <c r="B1850" s="177">
        <f t="shared" si="222"/>
        <v>1305.36</v>
      </c>
      <c r="C1850" s="267">
        <v>518</v>
      </c>
      <c r="D1850" s="181">
        <v>2.52</v>
      </c>
      <c r="E1850" s="84" t="s">
        <v>4</v>
      </c>
      <c r="F1850" s="192">
        <v>1105</v>
      </c>
      <c r="G1850" s="185">
        <f t="shared" si="221"/>
        <v>1.1813212669683257</v>
      </c>
    </row>
    <row r="1851" spans="1:7" ht="15.75">
      <c r="A1851" s="128" t="s">
        <v>19</v>
      </c>
      <c r="B1851" s="177">
        <f t="shared" si="222"/>
        <v>284.90000000000003</v>
      </c>
      <c r="C1851" s="267">
        <v>518</v>
      </c>
      <c r="D1851" s="183">
        <v>0.55</v>
      </c>
      <c r="E1851" s="62" t="s">
        <v>5</v>
      </c>
      <c r="F1851" s="62">
        <v>19</v>
      </c>
      <c r="G1851" s="184">
        <f t="shared" si="221"/>
        <v>14.994736842105265</v>
      </c>
    </row>
    <row r="1852" spans="1:7" ht="15.75">
      <c r="A1852" s="8" t="s">
        <v>20</v>
      </c>
      <c r="B1852" s="177">
        <f t="shared" si="222"/>
        <v>113.96</v>
      </c>
      <c r="C1852" s="267">
        <v>518</v>
      </c>
      <c r="D1852" s="183">
        <v>0.22</v>
      </c>
      <c r="E1852" s="62" t="s">
        <v>5</v>
      </c>
      <c r="F1852" s="62">
        <v>19</v>
      </c>
      <c r="G1852" s="184">
        <f t="shared" si="221"/>
        <v>5.997894736842105</v>
      </c>
    </row>
    <row r="1853" spans="1:7" ht="16.5" thickBot="1">
      <c r="A1853" s="205" t="s">
        <v>37</v>
      </c>
      <c r="B1853" s="206">
        <f>SUM(B1846:B1852)</f>
        <v>2999.22</v>
      </c>
      <c r="C1853" s="207"/>
      <c r="D1853" s="208">
        <f>SUM(D1846:D1852)</f>
        <v>5.789999999999999</v>
      </c>
      <c r="E1853" s="202"/>
      <c r="F1853" s="259"/>
      <c r="G1853" s="209"/>
    </row>
    <row r="1854" spans="1:7" ht="15.75">
      <c r="A1854" s="191" t="s">
        <v>39</v>
      </c>
      <c r="B1854" s="192">
        <f>C1854*D1854</f>
        <v>668.22</v>
      </c>
      <c r="C1854" s="267">
        <v>518</v>
      </c>
      <c r="D1854" s="193">
        <v>1.29</v>
      </c>
      <c r="E1854" s="191" t="s">
        <v>5</v>
      </c>
      <c r="F1854" s="191">
        <v>19</v>
      </c>
      <c r="G1854" s="194">
        <f>B1854/F1854</f>
        <v>35.16947368421053</v>
      </c>
    </row>
    <row r="1855" spans="1:7" ht="15.75">
      <c r="A1855" s="195" t="s">
        <v>38</v>
      </c>
      <c r="B1855" s="196">
        <f>C1855*D1855</f>
        <v>33.67</v>
      </c>
      <c r="C1855" s="267">
        <v>518</v>
      </c>
      <c r="D1855" s="197">
        <v>0.065</v>
      </c>
      <c r="E1855" s="62" t="s">
        <v>41</v>
      </c>
      <c r="F1855" s="265">
        <v>41.04</v>
      </c>
      <c r="G1855" s="198">
        <f>B1855/F1855</f>
        <v>0.8204191033138403</v>
      </c>
    </row>
    <row r="1856" spans="1:7" ht="15.75">
      <c r="A1856" s="188" t="s">
        <v>40</v>
      </c>
      <c r="B1856" s="177">
        <f>SUM(B1853:B1855)</f>
        <v>3701.1099999999997</v>
      </c>
      <c r="C1856" s="199"/>
      <c r="D1856" s="200">
        <f>SUM(D1853:D1855)</f>
        <v>7.145</v>
      </c>
      <c r="E1856" s="136"/>
      <c r="F1856" s="136"/>
      <c r="G1856" s="188"/>
    </row>
    <row r="1857" spans="1:7" ht="15.75">
      <c r="A1857" s="98"/>
      <c r="B1857" s="98"/>
      <c r="C1857" s="98"/>
      <c r="D1857" s="98"/>
      <c r="E1857" s="98"/>
      <c r="F1857" s="98"/>
      <c r="G1857" s="98"/>
    </row>
    <row r="1858" spans="1:7" ht="15.75">
      <c r="A1858" s="281" t="s">
        <v>9</v>
      </c>
      <c r="B1858" s="281"/>
      <c r="C1858" s="281"/>
      <c r="D1858" s="281"/>
      <c r="E1858" s="281"/>
      <c r="F1858" s="281"/>
      <c r="G1858" s="281"/>
    </row>
    <row r="1859" spans="1:7" ht="15.75">
      <c r="A1859" s="281" t="s">
        <v>157</v>
      </c>
      <c r="B1859" s="281"/>
      <c r="C1859" s="281"/>
      <c r="D1859" s="281"/>
      <c r="E1859" s="281"/>
      <c r="F1859" s="281"/>
      <c r="G1859" s="281"/>
    </row>
    <row r="1860" spans="1:7" ht="43.5" customHeight="1">
      <c r="A1860" s="297" t="s">
        <v>0</v>
      </c>
      <c r="B1860" s="297" t="s">
        <v>25</v>
      </c>
      <c r="C1860" s="241" t="s">
        <v>158</v>
      </c>
      <c r="D1860" s="242"/>
      <c r="E1860" s="241" t="s">
        <v>10</v>
      </c>
      <c r="F1860" s="243"/>
      <c r="G1860" s="242"/>
    </row>
    <row r="1861" spans="1:7" ht="75">
      <c r="A1861" s="269"/>
      <c r="B1861" s="269"/>
      <c r="C1861" s="225" t="s">
        <v>161</v>
      </c>
      <c r="D1861" s="225" t="s">
        <v>35</v>
      </c>
      <c r="E1861" s="50" t="s">
        <v>8</v>
      </c>
      <c r="F1861" s="111" t="s">
        <v>7</v>
      </c>
      <c r="G1861" s="111" t="s">
        <v>24</v>
      </c>
    </row>
    <row r="1862" spans="1:7" ht="60">
      <c r="A1862" s="50" t="s">
        <v>14</v>
      </c>
      <c r="B1862" s="226">
        <f>D1862*C1862</f>
        <v>531.42</v>
      </c>
      <c r="C1862" s="268">
        <v>521</v>
      </c>
      <c r="D1862" s="228">
        <v>1.02</v>
      </c>
      <c r="E1862" s="50" t="s">
        <v>12</v>
      </c>
      <c r="F1862" s="250">
        <v>450</v>
      </c>
      <c r="G1862" s="229">
        <f aca="true" t="shared" si="223" ref="G1862:G1868">B1862/F1862</f>
        <v>1.1809333333333332</v>
      </c>
    </row>
    <row r="1863" spans="1:7" ht="15.75">
      <c r="A1863" s="230" t="s">
        <v>15</v>
      </c>
      <c r="B1863" s="226">
        <f aca="true" t="shared" si="224" ref="B1863:B1868">D1863*C1863</f>
        <v>224.03</v>
      </c>
      <c r="C1863" s="268">
        <v>521</v>
      </c>
      <c r="D1863" s="231">
        <v>0.43</v>
      </c>
      <c r="E1863" s="63" t="s">
        <v>11</v>
      </c>
      <c r="F1863" s="63">
        <v>1</v>
      </c>
      <c r="G1863" s="232">
        <f t="shared" si="223"/>
        <v>224.03</v>
      </c>
    </row>
    <row r="1864" spans="1:7" ht="30">
      <c r="A1864" s="224" t="s">
        <v>16</v>
      </c>
      <c r="B1864" s="226">
        <f t="shared" si="224"/>
        <v>62.519999999999996</v>
      </c>
      <c r="C1864" s="268">
        <v>521</v>
      </c>
      <c r="D1864" s="233">
        <v>0.12</v>
      </c>
      <c r="E1864" s="50" t="s">
        <v>3</v>
      </c>
      <c r="F1864" s="50">
        <v>54</v>
      </c>
      <c r="G1864" s="234">
        <f t="shared" si="223"/>
        <v>1.1577777777777778</v>
      </c>
    </row>
    <row r="1865" spans="1:7" ht="60">
      <c r="A1865" s="224" t="s">
        <v>17</v>
      </c>
      <c r="B1865" s="226">
        <f t="shared" si="224"/>
        <v>484.53000000000003</v>
      </c>
      <c r="C1865" s="268">
        <v>521</v>
      </c>
      <c r="D1865" s="233">
        <v>0.93</v>
      </c>
      <c r="E1865" s="50" t="s">
        <v>13</v>
      </c>
      <c r="F1865" s="250">
        <v>450</v>
      </c>
      <c r="G1865" s="234">
        <f t="shared" si="223"/>
        <v>1.0767333333333333</v>
      </c>
    </row>
    <row r="1866" spans="1:7" ht="30">
      <c r="A1866" s="230" t="s">
        <v>18</v>
      </c>
      <c r="B1866" s="226">
        <f t="shared" si="224"/>
        <v>1312.92</v>
      </c>
      <c r="C1866" s="268">
        <v>521</v>
      </c>
      <c r="D1866" s="231">
        <v>2.52</v>
      </c>
      <c r="E1866" s="63" t="s">
        <v>4</v>
      </c>
      <c r="F1866" s="240">
        <v>1100.7</v>
      </c>
      <c r="G1866" s="236">
        <f t="shared" si="223"/>
        <v>1.1928045789043336</v>
      </c>
    </row>
    <row r="1867" spans="1:7" ht="15.75">
      <c r="A1867" s="237" t="s">
        <v>19</v>
      </c>
      <c r="B1867" s="226">
        <f t="shared" si="224"/>
        <v>291.76000000000005</v>
      </c>
      <c r="C1867" s="268">
        <v>521</v>
      </c>
      <c r="D1867" s="233">
        <v>0.56</v>
      </c>
      <c r="E1867" s="50" t="s">
        <v>5</v>
      </c>
      <c r="F1867" s="50">
        <v>21</v>
      </c>
      <c r="G1867" s="234">
        <f t="shared" si="223"/>
        <v>13.893333333333336</v>
      </c>
    </row>
    <row r="1868" spans="1:7" ht="15.75">
      <c r="A1868" s="224" t="s">
        <v>20</v>
      </c>
      <c r="B1868" s="226">
        <f t="shared" si="224"/>
        <v>114.62</v>
      </c>
      <c r="C1868" s="268">
        <v>521</v>
      </c>
      <c r="D1868" s="233">
        <v>0.22</v>
      </c>
      <c r="E1868" s="50" t="s">
        <v>5</v>
      </c>
      <c r="F1868" s="50">
        <v>21</v>
      </c>
      <c r="G1868" s="234">
        <f t="shared" si="223"/>
        <v>5.458095238095238</v>
      </c>
    </row>
    <row r="1869" spans="1:7" ht="16.5" thickBot="1">
      <c r="A1869" s="201" t="s">
        <v>37</v>
      </c>
      <c r="B1869" s="255">
        <f>SUM(B1862:B1868)</f>
        <v>3021.8</v>
      </c>
      <c r="C1869" s="256"/>
      <c r="D1869" s="257">
        <f>SUM(D1862:D1868)</f>
        <v>5.8</v>
      </c>
      <c r="E1869" s="203"/>
      <c r="F1869" s="270"/>
      <c r="G1869" s="204"/>
    </row>
    <row r="1870" spans="1:7" ht="15.75">
      <c r="A1870" s="138" t="s">
        <v>39</v>
      </c>
      <c r="B1870" s="240">
        <f>C1870*D1870</f>
        <v>672.09</v>
      </c>
      <c r="C1870" s="268">
        <v>521</v>
      </c>
      <c r="D1870" s="245">
        <v>1.29</v>
      </c>
      <c r="E1870" s="138" t="s">
        <v>5</v>
      </c>
      <c r="F1870" s="138">
        <v>21</v>
      </c>
      <c r="G1870" s="246">
        <f>B1870/F1870</f>
        <v>32.004285714285714</v>
      </c>
    </row>
    <row r="1871" spans="1:7" ht="15.75">
      <c r="A1871" s="144" t="s">
        <v>38</v>
      </c>
      <c r="B1871" s="247">
        <f>C1871*D1871</f>
        <v>33.865</v>
      </c>
      <c r="C1871" s="268">
        <v>521</v>
      </c>
      <c r="D1871" s="248">
        <v>0.065</v>
      </c>
      <c r="E1871" s="50" t="s">
        <v>41</v>
      </c>
      <c r="F1871" s="271">
        <v>41.04</v>
      </c>
      <c r="G1871" s="249">
        <f>B1871/F1871</f>
        <v>0.8251705653021443</v>
      </c>
    </row>
    <row r="1872" spans="1:7" ht="15.75">
      <c r="A1872" s="133" t="s">
        <v>40</v>
      </c>
      <c r="B1872" s="226">
        <f>SUM(B1869:B1871)</f>
        <v>3727.755</v>
      </c>
      <c r="C1872" s="250"/>
      <c r="D1872" s="239">
        <f>SUM(D1869:D1871)</f>
        <v>7.155</v>
      </c>
      <c r="E1872" s="137"/>
      <c r="F1872" s="137"/>
      <c r="G1872" s="133"/>
    </row>
  </sheetData>
  <sheetProtection/>
  <mergeCells count="678">
    <mergeCell ref="A1593:G1593"/>
    <mergeCell ref="A1594:G1594"/>
    <mergeCell ref="A1595:A1596"/>
    <mergeCell ref="B1595:B1596"/>
    <mergeCell ref="C1595:D1595"/>
    <mergeCell ref="E1595:G1595"/>
    <mergeCell ref="A1858:G1858"/>
    <mergeCell ref="A1859:G1859"/>
    <mergeCell ref="A1860:A1861"/>
    <mergeCell ref="B1860:B1861"/>
    <mergeCell ref="C1860:D1860"/>
    <mergeCell ref="E1860:G1860"/>
    <mergeCell ref="A1842:G1842"/>
    <mergeCell ref="A1843:G1843"/>
    <mergeCell ref="A1844:A1845"/>
    <mergeCell ref="B1844:B1845"/>
    <mergeCell ref="C1844:D1844"/>
    <mergeCell ref="E1844:G1844"/>
    <mergeCell ref="A1826:G1826"/>
    <mergeCell ref="A1827:G1827"/>
    <mergeCell ref="A1828:A1829"/>
    <mergeCell ref="B1828:B1829"/>
    <mergeCell ref="C1828:D1828"/>
    <mergeCell ref="E1828:G1828"/>
    <mergeCell ref="A1810:G1810"/>
    <mergeCell ref="A1811:G1811"/>
    <mergeCell ref="A1812:A1813"/>
    <mergeCell ref="B1812:B1813"/>
    <mergeCell ref="C1812:D1812"/>
    <mergeCell ref="E1812:G1812"/>
    <mergeCell ref="A1793:G1793"/>
    <mergeCell ref="A1794:G1794"/>
    <mergeCell ref="A1795:A1796"/>
    <mergeCell ref="B1795:B1796"/>
    <mergeCell ref="C1795:D1795"/>
    <mergeCell ref="E1795:G1795"/>
    <mergeCell ref="A895:G895"/>
    <mergeCell ref="A896:G896"/>
    <mergeCell ref="A897:A898"/>
    <mergeCell ref="B897:B898"/>
    <mergeCell ref="C897:D897"/>
    <mergeCell ref="E897:G897"/>
    <mergeCell ref="A879:G879"/>
    <mergeCell ref="A880:G880"/>
    <mergeCell ref="A881:A882"/>
    <mergeCell ref="B881:B882"/>
    <mergeCell ref="C881:D881"/>
    <mergeCell ref="E881:G881"/>
    <mergeCell ref="A863:G863"/>
    <mergeCell ref="A864:G864"/>
    <mergeCell ref="A865:A866"/>
    <mergeCell ref="B865:B866"/>
    <mergeCell ref="C865:D865"/>
    <mergeCell ref="E865:G865"/>
    <mergeCell ref="A847:G847"/>
    <mergeCell ref="A848:G848"/>
    <mergeCell ref="A849:A850"/>
    <mergeCell ref="B849:B850"/>
    <mergeCell ref="C849:D849"/>
    <mergeCell ref="E849:G849"/>
    <mergeCell ref="A831:G831"/>
    <mergeCell ref="A832:G832"/>
    <mergeCell ref="A833:A834"/>
    <mergeCell ref="B833:B834"/>
    <mergeCell ref="C833:D833"/>
    <mergeCell ref="E833:G833"/>
    <mergeCell ref="A815:G815"/>
    <mergeCell ref="A816:G816"/>
    <mergeCell ref="A817:A818"/>
    <mergeCell ref="B817:B818"/>
    <mergeCell ref="C817:D817"/>
    <mergeCell ref="E817:G817"/>
    <mergeCell ref="A799:G799"/>
    <mergeCell ref="A800:G800"/>
    <mergeCell ref="A801:A802"/>
    <mergeCell ref="B801:B802"/>
    <mergeCell ref="C801:D801"/>
    <mergeCell ref="E801:G801"/>
    <mergeCell ref="A782:G782"/>
    <mergeCell ref="A783:G783"/>
    <mergeCell ref="A784:A785"/>
    <mergeCell ref="B784:B785"/>
    <mergeCell ref="C784:D784"/>
    <mergeCell ref="E784:G784"/>
    <mergeCell ref="A766:G766"/>
    <mergeCell ref="A767:G767"/>
    <mergeCell ref="A768:A769"/>
    <mergeCell ref="B768:B769"/>
    <mergeCell ref="C768:D768"/>
    <mergeCell ref="E768:G768"/>
    <mergeCell ref="A750:G750"/>
    <mergeCell ref="A751:G751"/>
    <mergeCell ref="A752:A753"/>
    <mergeCell ref="B752:B753"/>
    <mergeCell ref="C752:D752"/>
    <mergeCell ref="E752:G752"/>
    <mergeCell ref="A734:G734"/>
    <mergeCell ref="A735:G735"/>
    <mergeCell ref="A736:A737"/>
    <mergeCell ref="B736:B737"/>
    <mergeCell ref="C736:D736"/>
    <mergeCell ref="E736:G736"/>
    <mergeCell ref="A718:G718"/>
    <mergeCell ref="A719:G719"/>
    <mergeCell ref="A720:A721"/>
    <mergeCell ref="B720:B721"/>
    <mergeCell ref="C720:D720"/>
    <mergeCell ref="E720:G720"/>
    <mergeCell ref="A702:G702"/>
    <mergeCell ref="A703:G703"/>
    <mergeCell ref="A704:A705"/>
    <mergeCell ref="B704:B705"/>
    <mergeCell ref="C704:D704"/>
    <mergeCell ref="E704:G704"/>
    <mergeCell ref="A686:G686"/>
    <mergeCell ref="A687:G687"/>
    <mergeCell ref="A688:A689"/>
    <mergeCell ref="B688:B689"/>
    <mergeCell ref="C688:D688"/>
    <mergeCell ref="E688:G688"/>
    <mergeCell ref="A669:G669"/>
    <mergeCell ref="A670:G670"/>
    <mergeCell ref="A671:A672"/>
    <mergeCell ref="B671:B672"/>
    <mergeCell ref="C671:D671"/>
    <mergeCell ref="E671:G671"/>
    <mergeCell ref="A653:G653"/>
    <mergeCell ref="A654:G654"/>
    <mergeCell ref="A655:A656"/>
    <mergeCell ref="B655:B656"/>
    <mergeCell ref="C655:D655"/>
    <mergeCell ref="E655:G655"/>
    <mergeCell ref="A636:G636"/>
    <mergeCell ref="A637:G637"/>
    <mergeCell ref="A638:A639"/>
    <mergeCell ref="B638:B639"/>
    <mergeCell ref="C638:D638"/>
    <mergeCell ref="E638:G638"/>
    <mergeCell ref="A620:G620"/>
    <mergeCell ref="A621:G621"/>
    <mergeCell ref="A622:A623"/>
    <mergeCell ref="B622:B623"/>
    <mergeCell ref="C622:D622"/>
    <mergeCell ref="E622:G622"/>
    <mergeCell ref="A604:G604"/>
    <mergeCell ref="A605:G605"/>
    <mergeCell ref="A606:A607"/>
    <mergeCell ref="B606:B607"/>
    <mergeCell ref="C606:D606"/>
    <mergeCell ref="E606:G606"/>
    <mergeCell ref="A588:G588"/>
    <mergeCell ref="A589:G589"/>
    <mergeCell ref="A590:A591"/>
    <mergeCell ref="B590:B591"/>
    <mergeCell ref="C590:D590"/>
    <mergeCell ref="E590:G590"/>
    <mergeCell ref="A572:G572"/>
    <mergeCell ref="A573:G573"/>
    <mergeCell ref="A574:A575"/>
    <mergeCell ref="B574:B575"/>
    <mergeCell ref="C574:D574"/>
    <mergeCell ref="E574:G574"/>
    <mergeCell ref="A18:G18"/>
    <mergeCell ref="A19:G19"/>
    <mergeCell ref="A20:A21"/>
    <mergeCell ref="B20:B21"/>
    <mergeCell ref="C20:D20"/>
    <mergeCell ref="E20:G20"/>
    <mergeCell ref="A1:G1"/>
    <mergeCell ref="A2:G2"/>
    <mergeCell ref="A3:A4"/>
    <mergeCell ref="B3:B4"/>
    <mergeCell ref="C3:D3"/>
    <mergeCell ref="E3:G3"/>
    <mergeCell ref="A91:G91"/>
    <mergeCell ref="A92:G92"/>
    <mergeCell ref="A93:A94"/>
    <mergeCell ref="B93:B94"/>
    <mergeCell ref="C93:D93"/>
    <mergeCell ref="E93:G93"/>
    <mergeCell ref="A109:G109"/>
    <mergeCell ref="A110:G110"/>
    <mergeCell ref="A111:A112"/>
    <mergeCell ref="B111:B112"/>
    <mergeCell ref="C111:D111"/>
    <mergeCell ref="E111:G111"/>
    <mergeCell ref="A126:G126"/>
    <mergeCell ref="A127:G127"/>
    <mergeCell ref="A128:A129"/>
    <mergeCell ref="B128:B129"/>
    <mergeCell ref="C128:D128"/>
    <mergeCell ref="E128:G128"/>
    <mergeCell ref="A143:G143"/>
    <mergeCell ref="A144:G144"/>
    <mergeCell ref="A145:A146"/>
    <mergeCell ref="B145:B146"/>
    <mergeCell ref="C145:D145"/>
    <mergeCell ref="E145:G145"/>
    <mergeCell ref="A159:G159"/>
    <mergeCell ref="A160:G160"/>
    <mergeCell ref="A161:A162"/>
    <mergeCell ref="B161:B162"/>
    <mergeCell ref="C161:D161"/>
    <mergeCell ref="E161:G161"/>
    <mergeCell ref="A175:G175"/>
    <mergeCell ref="A176:G176"/>
    <mergeCell ref="A177:A178"/>
    <mergeCell ref="B177:B178"/>
    <mergeCell ref="C177:D177"/>
    <mergeCell ref="E177:G177"/>
    <mergeCell ref="A191:G191"/>
    <mergeCell ref="A192:G192"/>
    <mergeCell ref="A193:A194"/>
    <mergeCell ref="B193:B194"/>
    <mergeCell ref="C193:D193"/>
    <mergeCell ref="E193:G193"/>
    <mergeCell ref="A207:G207"/>
    <mergeCell ref="A208:G208"/>
    <mergeCell ref="A209:A210"/>
    <mergeCell ref="B209:B210"/>
    <mergeCell ref="C209:D209"/>
    <mergeCell ref="E209:G209"/>
    <mergeCell ref="A223:G223"/>
    <mergeCell ref="A224:G224"/>
    <mergeCell ref="A225:A226"/>
    <mergeCell ref="B225:B226"/>
    <mergeCell ref="C225:D225"/>
    <mergeCell ref="E225:G225"/>
    <mergeCell ref="A240:G240"/>
    <mergeCell ref="A241:G241"/>
    <mergeCell ref="A242:A243"/>
    <mergeCell ref="B242:B243"/>
    <mergeCell ref="C242:D242"/>
    <mergeCell ref="E242:G242"/>
    <mergeCell ref="A256:G256"/>
    <mergeCell ref="A257:G257"/>
    <mergeCell ref="A258:A259"/>
    <mergeCell ref="B258:B259"/>
    <mergeCell ref="C258:D258"/>
    <mergeCell ref="E258:G258"/>
    <mergeCell ref="A272:G272"/>
    <mergeCell ref="A273:G273"/>
    <mergeCell ref="A274:A275"/>
    <mergeCell ref="B274:B275"/>
    <mergeCell ref="C274:D274"/>
    <mergeCell ref="E274:G274"/>
    <mergeCell ref="A290:G290"/>
    <mergeCell ref="A291:G291"/>
    <mergeCell ref="A292:A293"/>
    <mergeCell ref="B292:B293"/>
    <mergeCell ref="C292:D292"/>
    <mergeCell ref="E292:G292"/>
    <mergeCell ref="A307:G307"/>
    <mergeCell ref="A308:G308"/>
    <mergeCell ref="A309:A310"/>
    <mergeCell ref="B309:B310"/>
    <mergeCell ref="C309:D309"/>
    <mergeCell ref="E309:G309"/>
    <mergeCell ref="A324:G324"/>
    <mergeCell ref="A325:G325"/>
    <mergeCell ref="A326:A327"/>
    <mergeCell ref="B326:B327"/>
    <mergeCell ref="C326:D326"/>
    <mergeCell ref="E326:G326"/>
    <mergeCell ref="A55:G55"/>
    <mergeCell ref="A56:G56"/>
    <mergeCell ref="A443:G443"/>
    <mergeCell ref="A444:G444"/>
    <mergeCell ref="A341:G341"/>
    <mergeCell ref="A342:G342"/>
    <mergeCell ref="A343:A344"/>
    <mergeCell ref="B343:B344"/>
    <mergeCell ref="C343:D343"/>
    <mergeCell ref="E343:G343"/>
    <mergeCell ref="A74:G74"/>
    <mergeCell ref="E57:G57"/>
    <mergeCell ref="A75:A76"/>
    <mergeCell ref="B75:B76"/>
    <mergeCell ref="C75:D75"/>
    <mergeCell ref="E75:G75"/>
    <mergeCell ref="A57:A58"/>
    <mergeCell ref="B57:B58"/>
    <mergeCell ref="C57:D57"/>
    <mergeCell ref="A73:G73"/>
    <mergeCell ref="A37:G37"/>
    <mergeCell ref="A38:G38"/>
    <mergeCell ref="A39:A40"/>
    <mergeCell ref="B39:B40"/>
    <mergeCell ref="C39:D39"/>
    <mergeCell ref="E39:G39"/>
    <mergeCell ref="A358:G358"/>
    <mergeCell ref="A359:G359"/>
    <mergeCell ref="A360:A361"/>
    <mergeCell ref="B360:B361"/>
    <mergeCell ref="C360:D360"/>
    <mergeCell ref="E360:G360"/>
    <mergeCell ref="A375:G375"/>
    <mergeCell ref="A376:G376"/>
    <mergeCell ref="A377:A378"/>
    <mergeCell ref="B377:B378"/>
    <mergeCell ref="C377:D377"/>
    <mergeCell ref="E377:G377"/>
    <mergeCell ref="A392:G392"/>
    <mergeCell ref="A393:G393"/>
    <mergeCell ref="A394:A395"/>
    <mergeCell ref="B394:B395"/>
    <mergeCell ref="C394:D394"/>
    <mergeCell ref="E394:G394"/>
    <mergeCell ref="A411:G411"/>
    <mergeCell ref="A412:G412"/>
    <mergeCell ref="A413:A414"/>
    <mergeCell ref="B413:B414"/>
    <mergeCell ref="C413:D413"/>
    <mergeCell ref="E413:G413"/>
    <mergeCell ref="A427:G427"/>
    <mergeCell ref="A428:G428"/>
    <mergeCell ref="A429:A430"/>
    <mergeCell ref="B429:B430"/>
    <mergeCell ref="C429:D429"/>
    <mergeCell ref="E429:G429"/>
    <mergeCell ref="A445:A446"/>
    <mergeCell ref="B445:B446"/>
    <mergeCell ref="C445:D445"/>
    <mergeCell ref="E445:G445"/>
    <mergeCell ref="A459:G459"/>
    <mergeCell ref="A460:G460"/>
    <mergeCell ref="A461:A462"/>
    <mergeCell ref="B461:B462"/>
    <mergeCell ref="C461:D461"/>
    <mergeCell ref="E461:G461"/>
    <mergeCell ref="A475:G475"/>
    <mergeCell ref="A476:G476"/>
    <mergeCell ref="A477:A478"/>
    <mergeCell ref="B477:B478"/>
    <mergeCell ref="C477:D477"/>
    <mergeCell ref="E477:G477"/>
    <mergeCell ref="A491:G491"/>
    <mergeCell ref="A492:G492"/>
    <mergeCell ref="A493:A494"/>
    <mergeCell ref="B493:B494"/>
    <mergeCell ref="C493:D493"/>
    <mergeCell ref="E493:G493"/>
    <mergeCell ref="A507:G507"/>
    <mergeCell ref="A508:G508"/>
    <mergeCell ref="A509:A510"/>
    <mergeCell ref="B509:B510"/>
    <mergeCell ref="C509:D509"/>
    <mergeCell ref="E509:G509"/>
    <mergeCell ref="A523:G523"/>
    <mergeCell ref="A524:G524"/>
    <mergeCell ref="A525:A526"/>
    <mergeCell ref="B525:B526"/>
    <mergeCell ref="C525:D525"/>
    <mergeCell ref="E525:G525"/>
    <mergeCell ref="A539:G539"/>
    <mergeCell ref="A540:G540"/>
    <mergeCell ref="A541:A542"/>
    <mergeCell ref="B541:B542"/>
    <mergeCell ref="C541:D541"/>
    <mergeCell ref="E541:G541"/>
    <mergeCell ref="A556:G556"/>
    <mergeCell ref="A557:G557"/>
    <mergeCell ref="A558:A559"/>
    <mergeCell ref="B558:B559"/>
    <mergeCell ref="C558:D558"/>
    <mergeCell ref="E558:G558"/>
    <mergeCell ref="A911:G911"/>
    <mergeCell ref="A912:G912"/>
    <mergeCell ref="A913:A914"/>
    <mergeCell ref="B913:B914"/>
    <mergeCell ref="C913:D913"/>
    <mergeCell ref="E913:G913"/>
    <mergeCell ref="A927:G927"/>
    <mergeCell ref="A928:G928"/>
    <mergeCell ref="A929:A930"/>
    <mergeCell ref="B929:B930"/>
    <mergeCell ref="C929:D929"/>
    <mergeCell ref="E929:G929"/>
    <mergeCell ref="A943:G943"/>
    <mergeCell ref="A944:G944"/>
    <mergeCell ref="A945:A946"/>
    <mergeCell ref="B945:B946"/>
    <mergeCell ref="C945:D945"/>
    <mergeCell ref="E945:G945"/>
    <mergeCell ref="A961:G961"/>
    <mergeCell ref="A962:G962"/>
    <mergeCell ref="A963:A964"/>
    <mergeCell ref="B963:B964"/>
    <mergeCell ref="C963:D963"/>
    <mergeCell ref="E963:G963"/>
    <mergeCell ref="A979:G979"/>
    <mergeCell ref="A980:G980"/>
    <mergeCell ref="A981:A982"/>
    <mergeCell ref="B981:B982"/>
    <mergeCell ref="C981:D981"/>
    <mergeCell ref="E981:G981"/>
    <mergeCell ref="A996:G996"/>
    <mergeCell ref="A997:G997"/>
    <mergeCell ref="A998:A999"/>
    <mergeCell ref="B998:B999"/>
    <mergeCell ref="C998:D998"/>
    <mergeCell ref="E998:G998"/>
    <mergeCell ref="A1013:G1013"/>
    <mergeCell ref="A1014:G1014"/>
    <mergeCell ref="A1015:A1016"/>
    <mergeCell ref="B1015:B1016"/>
    <mergeCell ref="C1015:D1015"/>
    <mergeCell ref="E1015:G1015"/>
    <mergeCell ref="A1031:G1031"/>
    <mergeCell ref="A1032:G1032"/>
    <mergeCell ref="A1033:A1034"/>
    <mergeCell ref="B1033:B1034"/>
    <mergeCell ref="C1033:D1033"/>
    <mergeCell ref="E1033:G1033"/>
    <mergeCell ref="A1049:G1049"/>
    <mergeCell ref="A1050:G1050"/>
    <mergeCell ref="A1051:A1052"/>
    <mergeCell ref="B1051:B1052"/>
    <mergeCell ref="C1051:D1051"/>
    <mergeCell ref="E1051:G1051"/>
    <mergeCell ref="A1067:G1067"/>
    <mergeCell ref="A1068:G1068"/>
    <mergeCell ref="A1069:A1070"/>
    <mergeCell ref="B1069:B1070"/>
    <mergeCell ref="C1069:D1069"/>
    <mergeCell ref="E1069:G1069"/>
    <mergeCell ref="A1084:G1084"/>
    <mergeCell ref="A1085:G1085"/>
    <mergeCell ref="A1086:A1087"/>
    <mergeCell ref="B1086:B1087"/>
    <mergeCell ref="C1086:D1086"/>
    <mergeCell ref="E1086:G1086"/>
    <mergeCell ref="A1100:G1100"/>
    <mergeCell ref="A1101:G1101"/>
    <mergeCell ref="A1102:A1103"/>
    <mergeCell ref="B1102:B1103"/>
    <mergeCell ref="C1102:D1102"/>
    <mergeCell ref="E1102:G1102"/>
    <mergeCell ref="A1116:G1116"/>
    <mergeCell ref="A1117:G1117"/>
    <mergeCell ref="A1118:A1119"/>
    <mergeCell ref="B1118:B1119"/>
    <mergeCell ref="C1118:D1118"/>
    <mergeCell ref="E1118:G1118"/>
    <mergeCell ref="A1148:G1148"/>
    <mergeCell ref="A1149:G1149"/>
    <mergeCell ref="A1150:A1151"/>
    <mergeCell ref="B1150:B1151"/>
    <mergeCell ref="C1150:D1150"/>
    <mergeCell ref="E1150:G1150"/>
    <mergeCell ref="A1132:G1132"/>
    <mergeCell ref="A1133:G1133"/>
    <mergeCell ref="A1134:A1135"/>
    <mergeCell ref="B1134:B1135"/>
    <mergeCell ref="C1134:D1134"/>
    <mergeCell ref="E1134:G1134"/>
    <mergeCell ref="A1164:G1164"/>
    <mergeCell ref="A1165:G1165"/>
    <mergeCell ref="A1166:A1167"/>
    <mergeCell ref="B1166:B1167"/>
    <mergeCell ref="C1166:D1166"/>
    <mergeCell ref="E1166:G1166"/>
    <mergeCell ref="A1180:G1180"/>
    <mergeCell ref="A1181:G1181"/>
    <mergeCell ref="A1182:A1183"/>
    <mergeCell ref="B1182:B1183"/>
    <mergeCell ref="C1182:D1182"/>
    <mergeCell ref="E1182:G1182"/>
    <mergeCell ref="A1197:G1197"/>
    <mergeCell ref="A1198:G1198"/>
    <mergeCell ref="A1199:A1200"/>
    <mergeCell ref="B1199:B1200"/>
    <mergeCell ref="C1199:D1199"/>
    <mergeCell ref="E1199:G1199"/>
    <mergeCell ref="A1213:G1213"/>
    <mergeCell ref="A1214:G1214"/>
    <mergeCell ref="A1215:A1216"/>
    <mergeCell ref="B1215:B1216"/>
    <mergeCell ref="C1215:D1215"/>
    <mergeCell ref="E1215:G1215"/>
    <mergeCell ref="A1230:G1230"/>
    <mergeCell ref="A1231:G1231"/>
    <mergeCell ref="A1232:A1233"/>
    <mergeCell ref="B1232:B1233"/>
    <mergeCell ref="C1232:D1232"/>
    <mergeCell ref="E1232:G1232"/>
    <mergeCell ref="A1247:G1247"/>
    <mergeCell ref="A1248:G1248"/>
    <mergeCell ref="A1249:A1250"/>
    <mergeCell ref="B1249:B1250"/>
    <mergeCell ref="C1249:D1249"/>
    <mergeCell ref="E1249:G1249"/>
    <mergeCell ref="A1263:G1263"/>
    <mergeCell ref="A1264:G1264"/>
    <mergeCell ref="A1265:A1266"/>
    <mergeCell ref="B1265:B1266"/>
    <mergeCell ref="C1265:D1265"/>
    <mergeCell ref="E1265:G1265"/>
    <mergeCell ref="A1280:G1280"/>
    <mergeCell ref="A1281:G1281"/>
    <mergeCell ref="A1282:A1283"/>
    <mergeCell ref="B1282:B1283"/>
    <mergeCell ref="C1282:D1282"/>
    <mergeCell ref="E1282:G1282"/>
    <mergeCell ref="A1296:G1296"/>
    <mergeCell ref="A1297:G1297"/>
    <mergeCell ref="A1298:A1299"/>
    <mergeCell ref="B1298:B1299"/>
    <mergeCell ref="C1298:D1298"/>
    <mergeCell ref="E1298:G1298"/>
    <mergeCell ref="A1312:G1312"/>
    <mergeCell ref="A1313:G1313"/>
    <mergeCell ref="A1314:A1315"/>
    <mergeCell ref="B1314:B1315"/>
    <mergeCell ref="C1314:D1314"/>
    <mergeCell ref="E1314:G1314"/>
    <mergeCell ref="A1328:G1328"/>
    <mergeCell ref="A1329:G1329"/>
    <mergeCell ref="A1330:A1331"/>
    <mergeCell ref="B1330:B1331"/>
    <mergeCell ref="C1330:D1330"/>
    <mergeCell ref="E1330:G1330"/>
    <mergeCell ref="A1344:G1344"/>
    <mergeCell ref="A1345:G1345"/>
    <mergeCell ref="A1346:A1347"/>
    <mergeCell ref="B1346:B1347"/>
    <mergeCell ref="C1346:D1346"/>
    <mergeCell ref="E1346:G1346"/>
    <mergeCell ref="A1361:G1361"/>
    <mergeCell ref="A1362:G1362"/>
    <mergeCell ref="A1363:A1364"/>
    <mergeCell ref="B1363:B1364"/>
    <mergeCell ref="C1363:D1363"/>
    <mergeCell ref="E1363:G1363"/>
    <mergeCell ref="A1377:G1377"/>
    <mergeCell ref="A1378:G1378"/>
    <mergeCell ref="A1379:A1380"/>
    <mergeCell ref="B1379:B1380"/>
    <mergeCell ref="C1379:D1379"/>
    <mergeCell ref="E1379:G1379"/>
    <mergeCell ref="A1394:G1394"/>
    <mergeCell ref="A1395:G1395"/>
    <mergeCell ref="A1396:A1397"/>
    <mergeCell ref="B1396:B1397"/>
    <mergeCell ref="C1396:D1396"/>
    <mergeCell ref="E1396:G1396"/>
    <mergeCell ref="A1410:G1410"/>
    <mergeCell ref="A1411:G1411"/>
    <mergeCell ref="A1412:A1413"/>
    <mergeCell ref="B1412:B1413"/>
    <mergeCell ref="C1412:D1412"/>
    <mergeCell ref="E1412:G1412"/>
    <mergeCell ref="A1427:G1427"/>
    <mergeCell ref="A1428:G1428"/>
    <mergeCell ref="A1429:A1430"/>
    <mergeCell ref="B1429:B1430"/>
    <mergeCell ref="C1429:D1429"/>
    <mergeCell ref="E1429:G1429"/>
    <mergeCell ref="A1443:G1443"/>
    <mergeCell ref="A1444:G1444"/>
    <mergeCell ref="A1445:A1446"/>
    <mergeCell ref="B1445:B1446"/>
    <mergeCell ref="C1445:D1445"/>
    <mergeCell ref="E1445:G1445"/>
    <mergeCell ref="A1460:G1460"/>
    <mergeCell ref="A1461:G1461"/>
    <mergeCell ref="A1462:A1463"/>
    <mergeCell ref="B1462:B1463"/>
    <mergeCell ref="C1462:D1462"/>
    <mergeCell ref="E1462:G1462"/>
    <mergeCell ref="A1476:G1476"/>
    <mergeCell ref="A1477:G1477"/>
    <mergeCell ref="A1478:A1479"/>
    <mergeCell ref="B1478:B1479"/>
    <mergeCell ref="C1478:D1478"/>
    <mergeCell ref="E1478:G1478"/>
    <mergeCell ref="A1493:G1493"/>
    <mergeCell ref="A1494:G1494"/>
    <mergeCell ref="A1495:A1496"/>
    <mergeCell ref="B1495:B1496"/>
    <mergeCell ref="C1495:D1495"/>
    <mergeCell ref="E1495:G1495"/>
    <mergeCell ref="A1509:G1509"/>
    <mergeCell ref="A1510:G1510"/>
    <mergeCell ref="A1511:A1512"/>
    <mergeCell ref="B1511:B1512"/>
    <mergeCell ref="C1511:D1511"/>
    <mergeCell ref="E1511:G1511"/>
    <mergeCell ref="A1526:G1526"/>
    <mergeCell ref="A1527:G1527"/>
    <mergeCell ref="A1528:A1529"/>
    <mergeCell ref="B1528:B1529"/>
    <mergeCell ref="C1528:D1528"/>
    <mergeCell ref="E1528:G1528"/>
    <mergeCell ref="A1543:G1543"/>
    <mergeCell ref="A1544:G1544"/>
    <mergeCell ref="A1545:A1546"/>
    <mergeCell ref="B1545:B1546"/>
    <mergeCell ref="C1545:D1545"/>
    <mergeCell ref="E1545:G1545"/>
    <mergeCell ref="A1560:G1560"/>
    <mergeCell ref="A1561:G1561"/>
    <mergeCell ref="A1562:A1563"/>
    <mergeCell ref="B1562:B1563"/>
    <mergeCell ref="C1562:D1562"/>
    <mergeCell ref="E1562:G1562"/>
    <mergeCell ref="A1576:G1576"/>
    <mergeCell ref="A1577:G1577"/>
    <mergeCell ref="A1578:A1579"/>
    <mergeCell ref="B1578:B1579"/>
    <mergeCell ref="C1578:D1578"/>
    <mergeCell ref="E1578:G1578"/>
    <mergeCell ref="A1611:G1611"/>
    <mergeCell ref="A1612:G1612"/>
    <mergeCell ref="A1613:A1614"/>
    <mergeCell ref="B1613:B1614"/>
    <mergeCell ref="C1613:D1613"/>
    <mergeCell ref="E1613:G1613"/>
    <mergeCell ref="A1627:G1627"/>
    <mergeCell ref="A1628:G1628"/>
    <mergeCell ref="A1629:A1630"/>
    <mergeCell ref="B1629:B1630"/>
    <mergeCell ref="C1629:D1629"/>
    <mergeCell ref="E1629:G1629"/>
    <mergeCell ref="A1643:G1643"/>
    <mergeCell ref="A1644:G1644"/>
    <mergeCell ref="A1645:A1646"/>
    <mergeCell ref="B1645:B1646"/>
    <mergeCell ref="C1645:D1645"/>
    <mergeCell ref="E1645:G1645"/>
    <mergeCell ref="A1659:G1659"/>
    <mergeCell ref="A1660:G1660"/>
    <mergeCell ref="A1661:A1662"/>
    <mergeCell ref="B1661:B1662"/>
    <mergeCell ref="C1661:D1661"/>
    <mergeCell ref="E1661:G1661"/>
    <mergeCell ref="A1675:G1675"/>
    <mergeCell ref="A1676:G1676"/>
    <mergeCell ref="A1677:A1678"/>
    <mergeCell ref="B1677:B1678"/>
    <mergeCell ref="C1677:D1677"/>
    <mergeCell ref="E1677:G1677"/>
    <mergeCell ref="A1693:G1693"/>
    <mergeCell ref="A1694:G1694"/>
    <mergeCell ref="A1695:A1696"/>
    <mergeCell ref="B1695:B1696"/>
    <mergeCell ref="C1695:D1695"/>
    <mergeCell ref="E1695:G1695"/>
    <mergeCell ref="A1709:G1709"/>
    <mergeCell ref="A1710:G1710"/>
    <mergeCell ref="A1711:A1712"/>
    <mergeCell ref="B1711:B1712"/>
    <mergeCell ref="C1711:D1711"/>
    <mergeCell ref="E1711:G1711"/>
    <mergeCell ref="A1727:G1727"/>
    <mergeCell ref="A1728:G1728"/>
    <mergeCell ref="A1729:A1730"/>
    <mergeCell ref="B1729:B1730"/>
    <mergeCell ref="C1729:D1729"/>
    <mergeCell ref="E1729:G1729"/>
    <mergeCell ref="A1743:G1743"/>
    <mergeCell ref="A1744:G1744"/>
    <mergeCell ref="A1745:A1746"/>
    <mergeCell ref="B1745:B1746"/>
    <mergeCell ref="C1745:D1745"/>
    <mergeCell ref="E1745:G1745"/>
    <mergeCell ref="A1760:G1760"/>
    <mergeCell ref="A1761:G1761"/>
    <mergeCell ref="A1762:A1763"/>
    <mergeCell ref="B1762:B1763"/>
    <mergeCell ref="C1762:D1762"/>
    <mergeCell ref="E1762:G1762"/>
    <mergeCell ref="A1776:G1776"/>
    <mergeCell ref="A1777:G1777"/>
    <mergeCell ref="A1778:A1779"/>
    <mergeCell ref="B1778:B1779"/>
    <mergeCell ref="C1778:D1778"/>
    <mergeCell ref="E1778:G1778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I7" sqref="I7"/>
    </sheetView>
  </sheetViews>
  <sheetFormatPr defaultColWidth="9.140625" defaultRowHeight="12.75"/>
  <cols>
    <col min="1" max="1" width="6.421875" style="1" customWidth="1"/>
    <col min="2" max="2" width="24.7109375" style="1" customWidth="1"/>
    <col min="3" max="3" width="19.7109375" style="1" customWidth="1"/>
    <col min="4" max="4" width="20.00390625" style="1" customWidth="1"/>
    <col min="5" max="5" width="16.00390625" style="1" customWidth="1"/>
    <col min="6" max="8" width="9.140625" style="1" customWidth="1"/>
    <col min="9" max="9" width="35.42187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spans="1:6" ht="15.75">
      <c r="A1" s="12"/>
      <c r="B1" s="13"/>
      <c r="C1" s="12"/>
      <c r="D1" s="14"/>
      <c r="E1" s="7"/>
      <c r="F1" s="7"/>
    </row>
    <row r="2" spans="1:6" ht="15.75">
      <c r="A2" s="12"/>
      <c r="B2" s="119"/>
      <c r="C2" s="119"/>
      <c r="D2" s="119"/>
      <c r="E2" s="7"/>
      <c r="F2" s="7"/>
    </row>
    <row r="3" spans="1:6" ht="16.5" customHeight="1">
      <c r="A3" s="12"/>
      <c r="B3" s="119"/>
      <c r="C3" s="119"/>
      <c r="D3" s="119"/>
      <c r="E3" s="7"/>
      <c r="F3" s="7"/>
    </row>
    <row r="4" spans="1:6" ht="15.75">
      <c r="A4" s="12"/>
      <c r="B4" s="13"/>
      <c r="C4" s="12"/>
      <c r="D4" s="15"/>
      <c r="E4" s="7"/>
      <c r="F4" s="7"/>
    </row>
    <row r="5" spans="1:6" ht="15.75">
      <c r="A5" s="2"/>
      <c r="B5" s="16"/>
      <c r="C5" s="19"/>
      <c r="D5" s="22"/>
      <c r="E5" s="16"/>
      <c r="F5" s="7"/>
    </row>
    <row r="6" spans="1:6" ht="15.75">
      <c r="A6" s="3"/>
      <c r="B6" s="17"/>
      <c r="C6" s="20"/>
      <c r="D6" s="23"/>
      <c r="E6" s="18"/>
      <c r="F6" s="7"/>
    </row>
    <row r="7" spans="1:6" ht="15.75">
      <c r="A7" s="18"/>
      <c r="B7" s="18"/>
      <c r="C7" s="20"/>
      <c r="D7" s="24"/>
      <c r="E7" s="18"/>
      <c r="F7" s="7"/>
    </row>
    <row r="8" spans="1:6" ht="15.75">
      <c r="A8" s="5"/>
      <c r="B8" s="5"/>
      <c r="C8" s="21"/>
      <c r="D8" s="21"/>
      <c r="E8" s="5"/>
      <c r="F8" s="7"/>
    </row>
    <row r="9" spans="1:6" ht="15.75">
      <c r="A9" s="28"/>
      <c r="B9" s="25"/>
      <c r="C9" s="4"/>
      <c r="D9" s="4"/>
      <c r="E9" s="26"/>
      <c r="F9" s="7"/>
    </row>
    <row r="10" spans="1:6" ht="15.75">
      <c r="A10" s="4"/>
      <c r="B10" s="25"/>
      <c r="C10" s="4"/>
      <c r="D10" s="4"/>
      <c r="E10" s="26"/>
      <c r="F10" s="7"/>
    </row>
    <row r="11" spans="1:6" ht="15.75">
      <c r="A11" s="4"/>
      <c r="B11" s="25"/>
      <c r="C11" s="4"/>
      <c r="D11" s="4"/>
      <c r="E11" s="26"/>
      <c r="F11" s="7"/>
    </row>
    <row r="12" spans="1:6" ht="15.75">
      <c r="A12" s="4"/>
      <c r="B12" s="25"/>
      <c r="C12" s="4"/>
      <c r="D12" s="4"/>
      <c r="E12" s="26"/>
      <c r="F12" s="7"/>
    </row>
    <row r="13" spans="1:6" ht="15.75">
      <c r="A13" s="4"/>
      <c r="B13" s="25"/>
      <c r="C13" s="4"/>
      <c r="D13" s="4"/>
      <c r="E13" s="26"/>
      <c r="F13" s="7"/>
    </row>
    <row r="14" spans="1:6" ht="15.75">
      <c r="A14" s="4"/>
      <c r="B14" s="25"/>
      <c r="C14" s="4"/>
      <c r="D14" s="4"/>
      <c r="E14" s="26"/>
      <c r="F14" s="7"/>
    </row>
    <row r="15" spans="1:6" ht="15.75">
      <c r="A15" s="4"/>
      <c r="B15" s="25"/>
      <c r="C15" s="4"/>
      <c r="D15" s="4"/>
      <c r="E15" s="26"/>
      <c r="F15" s="7"/>
    </row>
    <row r="16" spans="1:6" ht="15.75">
      <c r="A16" s="4"/>
      <c r="B16" s="25"/>
      <c r="C16" s="4"/>
      <c r="D16" s="4"/>
      <c r="E16" s="26"/>
      <c r="F16" s="7"/>
    </row>
    <row r="17" spans="1:6" ht="15.75">
      <c r="A17" s="4"/>
      <c r="B17" s="25"/>
      <c r="C17" s="4"/>
      <c r="D17" s="4"/>
      <c r="E17" s="26"/>
      <c r="F17" s="7"/>
    </row>
    <row r="18" spans="1:6" ht="15.75">
      <c r="A18" s="9"/>
      <c r="B18" s="25"/>
      <c r="C18" s="4"/>
      <c r="D18" s="4"/>
      <c r="E18" s="26"/>
      <c r="F18" s="7"/>
    </row>
    <row r="19" spans="1:6" ht="15.75">
      <c r="A19" s="4"/>
      <c r="B19" s="25"/>
      <c r="C19" s="4"/>
      <c r="D19" s="4"/>
      <c r="E19" s="26"/>
      <c r="F19" s="7"/>
    </row>
    <row r="20" spans="1:6" ht="15.75">
      <c r="A20" s="4"/>
      <c r="B20" s="25"/>
      <c r="C20" s="4"/>
      <c r="D20" s="4"/>
      <c r="E20" s="26"/>
      <c r="F20" s="7"/>
    </row>
    <row r="21" spans="1:6" ht="15.75">
      <c r="A21" s="4"/>
      <c r="B21" s="25"/>
      <c r="C21" s="4"/>
      <c r="D21" s="4"/>
      <c r="E21" s="26"/>
      <c r="F21" s="7"/>
    </row>
    <row r="22" spans="1:6" ht="15.75">
      <c r="A22" s="4"/>
      <c r="B22" s="25"/>
      <c r="C22" s="4"/>
      <c r="D22" s="4"/>
      <c r="E22" s="26"/>
      <c r="F22" s="7"/>
    </row>
    <row r="23" spans="1:6" ht="15.75">
      <c r="A23" s="4"/>
      <c r="B23" s="25"/>
      <c r="C23" s="4"/>
      <c r="D23" s="4"/>
      <c r="E23" s="26"/>
      <c r="F23" s="7"/>
    </row>
    <row r="24" spans="1:6" ht="15.75">
      <c r="A24" s="4"/>
      <c r="B24" s="25"/>
      <c r="C24" s="4"/>
      <c r="D24" s="4"/>
      <c r="E24" s="26"/>
      <c r="F24" s="7"/>
    </row>
    <row r="25" spans="1:6" ht="15.75">
      <c r="A25" s="4"/>
      <c r="B25" s="25"/>
      <c r="C25" s="4"/>
      <c r="D25" s="4"/>
      <c r="E25" s="26"/>
      <c r="F25" s="7"/>
    </row>
    <row r="26" spans="1:6" ht="15.75">
      <c r="A26" s="4"/>
      <c r="B26" s="25"/>
      <c r="C26" s="4"/>
      <c r="D26" s="4"/>
      <c r="E26" s="26"/>
      <c r="F26" s="7"/>
    </row>
    <row r="27" spans="1:6" ht="15.75">
      <c r="A27" s="4"/>
      <c r="B27" s="25"/>
      <c r="C27" s="4"/>
      <c r="D27" s="4"/>
      <c r="E27" s="26"/>
      <c r="F27" s="7"/>
    </row>
    <row r="28" spans="1:6" ht="15.75">
      <c r="A28" s="4"/>
      <c r="B28" s="25"/>
      <c r="C28" s="4"/>
      <c r="D28" s="4"/>
      <c r="E28" s="26"/>
      <c r="F28" s="7"/>
    </row>
    <row r="29" spans="1:6" ht="15.75">
      <c r="A29" s="4"/>
      <c r="B29" s="25"/>
      <c r="C29" s="4"/>
      <c r="D29" s="4"/>
      <c r="E29" s="26"/>
      <c r="F29" s="7"/>
    </row>
    <row r="30" spans="1:6" ht="15.75">
      <c r="A30" s="4"/>
      <c r="B30" s="25"/>
      <c r="C30" s="4"/>
      <c r="D30" s="4"/>
      <c r="E30" s="26"/>
      <c r="F30" s="7"/>
    </row>
    <row r="31" spans="1:6" ht="15.75">
      <c r="A31" s="4"/>
      <c r="B31" s="25"/>
      <c r="C31" s="4"/>
      <c r="D31" s="4"/>
      <c r="E31" s="26"/>
      <c r="F31" s="7"/>
    </row>
    <row r="32" spans="1:6" ht="15.75">
      <c r="A32" s="4"/>
      <c r="B32" s="25"/>
      <c r="C32" s="4"/>
      <c r="D32" s="4"/>
      <c r="E32" s="26"/>
      <c r="F32" s="7"/>
    </row>
    <row r="33" spans="1:6" ht="15.75">
      <c r="A33" s="4"/>
      <c r="B33" s="25"/>
      <c r="C33" s="4"/>
      <c r="D33" s="4"/>
      <c r="E33" s="26"/>
      <c r="F33" s="7"/>
    </row>
    <row r="34" spans="1:6" ht="15.75">
      <c r="A34" s="4"/>
      <c r="B34" s="25"/>
      <c r="C34" s="4"/>
      <c r="D34" s="4"/>
      <c r="E34" s="26"/>
      <c r="F34" s="7"/>
    </row>
    <row r="35" spans="1:6" ht="15.75">
      <c r="A35" s="4"/>
      <c r="B35" s="25"/>
      <c r="C35" s="4"/>
      <c r="D35" s="4"/>
      <c r="E35" s="26"/>
      <c r="F35" s="7"/>
    </row>
    <row r="36" spans="1:6" ht="15.75">
      <c r="A36" s="4"/>
      <c r="B36" s="25"/>
      <c r="C36" s="4"/>
      <c r="D36" s="4"/>
      <c r="E36" s="26"/>
      <c r="F36" s="7"/>
    </row>
    <row r="37" spans="1:6" ht="15.75">
      <c r="A37" s="4"/>
      <c r="B37" s="25"/>
      <c r="C37" s="4"/>
      <c r="D37" s="4"/>
      <c r="E37" s="26"/>
      <c r="F37" s="7"/>
    </row>
    <row r="38" spans="1:6" ht="15.75">
      <c r="A38" s="4"/>
      <c r="B38" s="25"/>
      <c r="C38" s="4"/>
      <c r="D38" s="4"/>
      <c r="E38" s="26"/>
      <c r="F38" s="7"/>
    </row>
    <row r="39" spans="1:6" ht="15.75">
      <c r="A39" s="4"/>
      <c r="B39" s="25"/>
      <c r="C39" s="4"/>
      <c r="D39" s="4"/>
      <c r="E39" s="26"/>
      <c r="F39" s="7"/>
    </row>
    <row r="40" spans="1:6" ht="15.75">
      <c r="A40" s="4"/>
      <c r="B40" s="25"/>
      <c r="C40" s="4"/>
      <c r="D40" s="4"/>
      <c r="E40" s="26"/>
      <c r="F40" s="7"/>
    </row>
    <row r="41" spans="1:6" ht="15.75">
      <c r="A41" s="4"/>
      <c r="B41" s="25"/>
      <c r="C41" s="4"/>
      <c r="D41" s="4"/>
      <c r="E41" s="26"/>
      <c r="F41" s="7"/>
    </row>
    <row r="42" spans="1:6" ht="15.75">
      <c r="A42" s="4"/>
      <c r="B42" s="25"/>
      <c r="C42" s="4"/>
      <c r="D42" s="4"/>
      <c r="E42" s="26"/>
      <c r="F42" s="7"/>
    </row>
    <row r="43" spans="1:6" ht="15.75">
      <c r="A43" s="4"/>
      <c r="B43" s="25"/>
      <c r="C43" s="4"/>
      <c r="D43" s="4"/>
      <c r="E43" s="26"/>
      <c r="F43" s="7"/>
    </row>
    <row r="44" spans="1:6" ht="15.75">
      <c r="A44" s="4"/>
      <c r="B44" s="25"/>
      <c r="C44" s="4"/>
      <c r="D44" s="4"/>
      <c r="E44" s="26"/>
      <c r="F44" s="7"/>
    </row>
    <row r="45" spans="1:6" ht="15.75">
      <c r="A45" s="4"/>
      <c r="B45" s="25"/>
      <c r="C45" s="4"/>
      <c r="D45" s="4"/>
      <c r="E45" s="26"/>
      <c r="F45" s="7"/>
    </row>
    <row r="46" spans="1:6" ht="15.75">
      <c r="A46" s="4"/>
      <c r="B46" s="25"/>
      <c r="C46" s="4"/>
      <c r="D46" s="4"/>
      <c r="E46" s="26"/>
      <c r="F46" s="7"/>
    </row>
    <row r="47" spans="1:6" ht="15.75">
      <c r="A47" s="4"/>
      <c r="B47" s="25"/>
      <c r="C47" s="4"/>
      <c r="D47" s="4"/>
      <c r="E47" s="26"/>
      <c r="F47" s="7"/>
    </row>
    <row r="48" spans="1:6" ht="15.75">
      <c r="A48" s="4"/>
      <c r="B48" s="25"/>
      <c r="C48" s="4"/>
      <c r="D48" s="4"/>
      <c r="E48" s="26"/>
      <c r="F48" s="7"/>
    </row>
    <row r="49" spans="1:6" ht="15.75">
      <c r="A49" s="4"/>
      <c r="B49" s="25"/>
      <c r="C49" s="4"/>
      <c r="D49" s="4"/>
      <c r="E49" s="26"/>
      <c r="F49" s="7"/>
    </row>
    <row r="50" spans="1:6" ht="15.75">
      <c r="A50" s="4"/>
      <c r="B50" s="25"/>
      <c r="C50" s="4"/>
      <c r="D50" s="4"/>
      <c r="E50" s="26"/>
      <c r="F50" s="7"/>
    </row>
    <row r="51" spans="1:6" ht="15.75">
      <c r="A51" s="4"/>
      <c r="B51" s="25"/>
      <c r="C51" s="4"/>
      <c r="D51" s="4"/>
      <c r="E51" s="26"/>
      <c r="F51" s="7"/>
    </row>
    <row r="52" spans="1:6" ht="15.75">
      <c r="A52" s="4"/>
      <c r="B52" s="25"/>
      <c r="C52" s="4"/>
      <c r="D52" s="4"/>
      <c r="E52" s="26"/>
      <c r="F52" s="7"/>
    </row>
    <row r="53" spans="1:6" ht="15.75">
      <c r="A53" s="4"/>
      <c r="B53" s="25"/>
      <c r="C53" s="4"/>
      <c r="D53" s="4"/>
      <c r="E53" s="26"/>
      <c r="F53" s="7"/>
    </row>
    <row r="54" spans="1:6" ht="15.75">
      <c r="A54" s="4"/>
      <c r="B54" s="25"/>
      <c r="C54" s="4"/>
      <c r="D54" s="4"/>
      <c r="E54" s="26"/>
      <c r="F54" s="7"/>
    </row>
    <row r="55" spans="1:6" ht="15.75">
      <c r="A55" s="4"/>
      <c r="B55" s="25"/>
      <c r="C55" s="4"/>
      <c r="D55" s="4"/>
      <c r="E55" s="26"/>
      <c r="F55" s="7"/>
    </row>
    <row r="56" spans="1:6" ht="15.75">
      <c r="A56" s="4"/>
      <c r="B56" s="25"/>
      <c r="C56" s="4"/>
      <c r="D56" s="4"/>
      <c r="E56" s="26"/>
      <c r="F56" s="7"/>
    </row>
    <row r="57" spans="1:6" ht="15.75">
      <c r="A57" s="4"/>
      <c r="B57" s="25"/>
      <c r="C57" s="4"/>
      <c r="D57" s="4"/>
      <c r="E57" s="26"/>
      <c r="F57" s="7"/>
    </row>
    <row r="58" spans="1:6" ht="15.75">
      <c r="A58" s="4"/>
      <c r="B58" s="25"/>
      <c r="C58" s="4"/>
      <c r="D58" s="4"/>
      <c r="E58" s="26"/>
      <c r="F58" s="7"/>
    </row>
    <row r="59" spans="1:6" ht="15.75">
      <c r="A59" s="4"/>
      <c r="B59" s="25"/>
      <c r="C59" s="4"/>
      <c r="D59" s="4"/>
      <c r="E59" s="26"/>
      <c r="F59" s="7"/>
    </row>
    <row r="60" spans="1:6" ht="15.75">
      <c r="A60" s="4"/>
      <c r="B60" s="25"/>
      <c r="C60" s="4"/>
      <c r="D60" s="4"/>
      <c r="E60" s="26"/>
      <c r="F60" s="7"/>
    </row>
    <row r="61" spans="1:6" ht="15.75">
      <c r="A61" s="4"/>
      <c r="B61" s="25"/>
      <c r="C61" s="4"/>
      <c r="D61" s="4"/>
      <c r="E61" s="26"/>
      <c r="F61" s="7"/>
    </row>
    <row r="62" spans="1:6" ht="15.75">
      <c r="A62" s="4"/>
      <c r="B62" s="27"/>
      <c r="C62" s="4"/>
      <c r="D62" s="4"/>
      <c r="E62" s="26"/>
      <c r="F62" s="7"/>
    </row>
    <row r="63" spans="1:6" ht="15.75">
      <c r="A63" s="4"/>
      <c r="B63" s="25"/>
      <c r="C63" s="4"/>
      <c r="D63" s="4"/>
      <c r="E63" s="26"/>
      <c r="F63" s="7"/>
    </row>
    <row r="64" spans="1:6" ht="15.75">
      <c r="A64" s="4"/>
      <c r="B64" s="25"/>
      <c r="C64" s="4"/>
      <c r="D64" s="4"/>
      <c r="E64" s="26"/>
      <c r="F64" s="7"/>
    </row>
    <row r="65" spans="1:6" ht="15.75">
      <c r="A65" s="4"/>
      <c r="B65" s="25"/>
      <c r="C65" s="4"/>
      <c r="D65" s="4"/>
      <c r="E65" s="26"/>
      <c r="F65" s="7"/>
    </row>
    <row r="66" spans="1:6" ht="15.75">
      <c r="A66" s="4"/>
      <c r="B66" s="25"/>
      <c r="C66" s="4"/>
      <c r="D66" s="4"/>
      <c r="E66" s="26"/>
      <c r="F66" s="7"/>
    </row>
    <row r="67" spans="1:6" ht="15.75">
      <c r="A67" s="4"/>
      <c r="B67" s="25"/>
      <c r="C67" s="4"/>
      <c r="D67" s="4"/>
      <c r="E67" s="26"/>
      <c r="F67" s="7"/>
    </row>
    <row r="68" spans="1:6" ht="15.75">
      <c r="A68" s="4"/>
      <c r="B68" s="25"/>
      <c r="C68" s="4"/>
      <c r="D68" s="4"/>
      <c r="E68" s="26"/>
      <c r="F68" s="7"/>
    </row>
    <row r="69" spans="1:6" ht="15.75">
      <c r="A69" s="4"/>
      <c r="B69" s="25"/>
      <c r="C69" s="4"/>
      <c r="D69" s="4"/>
      <c r="E69" s="26"/>
      <c r="F69" s="7"/>
    </row>
    <row r="70" spans="1:6" ht="15.75">
      <c r="A70" s="4"/>
      <c r="B70" s="25"/>
      <c r="C70" s="4"/>
      <c r="D70" s="4"/>
      <c r="E70" s="26"/>
      <c r="F70" s="7"/>
    </row>
    <row r="71" spans="1:6" ht="15.75">
      <c r="A71" s="4"/>
      <c r="B71" s="25"/>
      <c r="C71" s="4"/>
      <c r="D71" s="4"/>
      <c r="E71" s="26"/>
      <c r="F71" s="7"/>
    </row>
    <row r="72" spans="1:6" ht="15.75">
      <c r="A72" s="4"/>
      <c r="B72" s="25"/>
      <c r="C72" s="4"/>
      <c r="D72" s="4"/>
      <c r="E72" s="26"/>
      <c r="F72" s="7"/>
    </row>
    <row r="73" spans="1:6" ht="15.75">
      <c r="A73" s="4"/>
      <c r="B73" s="25"/>
      <c r="C73" s="4"/>
      <c r="D73" s="4"/>
      <c r="E73" s="26"/>
      <c r="F73" s="7"/>
    </row>
    <row r="74" spans="1:6" ht="15.75">
      <c r="A74" s="4"/>
      <c r="B74" s="25"/>
      <c r="C74" s="4"/>
      <c r="D74" s="4"/>
      <c r="E74" s="26"/>
      <c r="F74" s="7"/>
    </row>
    <row r="75" spans="1:6" ht="15.75">
      <c r="A75" s="4"/>
      <c r="B75" s="25"/>
      <c r="C75" s="4"/>
      <c r="D75" s="4"/>
      <c r="E75" s="26"/>
      <c r="F75" s="7"/>
    </row>
    <row r="76" spans="1:6" ht="15.75">
      <c r="A76" s="4"/>
      <c r="B76" s="25"/>
      <c r="C76" s="4"/>
      <c r="D76" s="4"/>
      <c r="E76" s="26"/>
      <c r="F76" s="7"/>
    </row>
    <row r="77" spans="1:6" ht="15.75">
      <c r="A77" s="4"/>
      <c r="B77" s="25"/>
      <c r="C77" s="4"/>
      <c r="D77" s="4"/>
      <c r="E77" s="26"/>
      <c r="F77" s="7"/>
    </row>
    <row r="78" spans="1:6" ht="15.75">
      <c r="A78" s="4"/>
      <c r="B78" s="25"/>
      <c r="C78" s="4"/>
      <c r="D78" s="4"/>
      <c r="E78" s="26"/>
      <c r="F78" s="7"/>
    </row>
    <row r="79" spans="1:6" ht="15.75">
      <c r="A79" s="4"/>
      <c r="B79" s="25"/>
      <c r="C79" s="4"/>
      <c r="D79" s="4"/>
      <c r="E79" s="26"/>
      <c r="F79" s="7"/>
    </row>
    <row r="80" spans="1:6" ht="15.75">
      <c r="A80" s="4"/>
      <c r="B80" s="25"/>
      <c r="C80" s="4"/>
      <c r="D80" s="4"/>
      <c r="E80" s="26"/>
      <c r="F80" s="7"/>
    </row>
    <row r="81" spans="1:6" ht="15.75">
      <c r="A81" s="4"/>
      <c r="B81" s="25"/>
      <c r="C81" s="4"/>
      <c r="D81" s="4"/>
      <c r="E81" s="26"/>
      <c r="F81" s="7"/>
    </row>
    <row r="82" spans="1:6" ht="15.75">
      <c r="A82" s="4"/>
      <c r="B82" s="25"/>
      <c r="C82" s="4"/>
      <c r="D82" s="4"/>
      <c r="E82" s="26"/>
      <c r="F82" s="7"/>
    </row>
    <row r="83" spans="1:6" ht="15.75">
      <c r="A83" s="4"/>
      <c r="B83" s="25"/>
      <c r="C83" s="4"/>
      <c r="D83" s="4"/>
      <c r="E83" s="26"/>
      <c r="F83" s="7"/>
    </row>
    <row r="84" spans="1:6" ht="15.75">
      <c r="A84" s="4"/>
      <c r="B84" s="25"/>
      <c r="C84" s="4"/>
      <c r="D84" s="4"/>
      <c r="E84" s="26"/>
      <c r="F84" s="7"/>
    </row>
    <row r="85" spans="1:6" ht="15.75">
      <c r="A85" s="4"/>
      <c r="B85" s="25"/>
      <c r="C85" s="4"/>
      <c r="D85" s="4"/>
      <c r="E85" s="26"/>
      <c r="F85" s="7"/>
    </row>
    <row r="86" spans="1:6" ht="15.75">
      <c r="A86" s="4"/>
      <c r="B86" s="25"/>
      <c r="C86" s="4"/>
      <c r="D86" s="4"/>
      <c r="E86" s="26"/>
      <c r="F86" s="7"/>
    </row>
    <row r="87" spans="1:6" ht="15.75">
      <c r="A87" s="4"/>
      <c r="B87" s="25"/>
      <c r="C87" s="4"/>
      <c r="D87" s="4"/>
      <c r="E87" s="26"/>
      <c r="F87" s="7"/>
    </row>
    <row r="88" spans="1:6" ht="15.75">
      <c r="A88" s="4"/>
      <c r="B88" s="25"/>
      <c r="C88" s="4"/>
      <c r="D88" s="4"/>
      <c r="E88" s="26"/>
      <c r="F88" s="7"/>
    </row>
    <row r="89" spans="1:6" ht="15.75">
      <c r="A89" s="4"/>
      <c r="B89" s="25"/>
      <c r="C89" s="4"/>
      <c r="D89" s="4"/>
      <c r="E89" s="26"/>
      <c r="F89" s="7"/>
    </row>
    <row r="90" spans="1:6" ht="15.75">
      <c r="A90" s="4"/>
      <c r="B90" s="25"/>
      <c r="C90" s="4"/>
      <c r="D90" s="4"/>
      <c r="E90" s="26"/>
      <c r="F90" s="7"/>
    </row>
    <row r="91" spans="1:6" ht="15.75">
      <c r="A91" s="4"/>
      <c r="B91" s="25"/>
      <c r="C91" s="4"/>
      <c r="D91" s="4"/>
      <c r="E91" s="26"/>
      <c r="F91" s="7"/>
    </row>
    <row r="92" spans="1:6" ht="15.75">
      <c r="A92" s="4"/>
      <c r="B92" s="25"/>
      <c r="C92" s="4"/>
      <c r="D92" s="4"/>
      <c r="E92" s="26"/>
      <c r="F92" s="7"/>
    </row>
    <row r="93" spans="1:6" ht="15.75">
      <c r="A93" s="4"/>
      <c r="B93" s="25"/>
      <c r="C93" s="4"/>
      <c r="D93" s="4"/>
      <c r="E93" s="26"/>
      <c r="F93" s="7"/>
    </row>
    <row r="94" spans="1:6" ht="15.75">
      <c r="A94" s="4"/>
      <c r="B94" s="25"/>
      <c r="C94" s="4"/>
      <c r="D94" s="4"/>
      <c r="E94" s="26"/>
      <c r="F94" s="7"/>
    </row>
    <row r="95" spans="1:6" ht="15.75">
      <c r="A95" s="4"/>
      <c r="B95" s="25"/>
      <c r="C95" s="4"/>
      <c r="D95" s="4"/>
      <c r="E95" s="26"/>
      <c r="F95" s="7"/>
    </row>
    <row r="96" spans="1:6" ht="15.75">
      <c r="A96" s="4"/>
      <c r="B96" s="25"/>
      <c r="C96" s="4"/>
      <c r="D96" s="4"/>
      <c r="E96" s="26"/>
      <c r="F96" s="7"/>
    </row>
    <row r="97" spans="1:6" ht="15.75">
      <c r="A97" s="4"/>
      <c r="B97" s="25"/>
      <c r="C97" s="4"/>
      <c r="D97" s="4"/>
      <c r="E97" s="26"/>
      <c r="F97" s="7"/>
    </row>
    <row r="98" spans="1:6" ht="15.75">
      <c r="A98" s="4"/>
      <c r="B98" s="25"/>
      <c r="C98" s="4"/>
      <c r="D98" s="4"/>
      <c r="E98" s="26"/>
      <c r="F98" s="7"/>
    </row>
    <row r="99" spans="1:6" ht="15.75">
      <c r="A99" s="4"/>
      <c r="B99" s="25"/>
      <c r="C99" s="4"/>
      <c r="D99" s="4"/>
      <c r="E99" s="26"/>
      <c r="F99" s="7"/>
    </row>
    <row r="100" spans="1:6" ht="15.75">
      <c r="A100" s="4"/>
      <c r="B100" s="25"/>
      <c r="C100" s="4"/>
      <c r="D100" s="4"/>
      <c r="E100" s="26"/>
      <c r="F100" s="7"/>
    </row>
    <row r="101" spans="1:6" ht="15.75">
      <c r="A101" s="4"/>
      <c r="B101" s="25"/>
      <c r="C101" s="4"/>
      <c r="D101" s="4"/>
      <c r="E101" s="26"/>
      <c r="F101" s="7"/>
    </row>
    <row r="102" spans="1:6" ht="15.75">
      <c r="A102" s="4"/>
      <c r="B102" s="25"/>
      <c r="C102" s="4"/>
      <c r="D102" s="4"/>
      <c r="E102" s="26"/>
      <c r="F102" s="7"/>
    </row>
    <row r="103" spans="1:6" ht="15.75">
      <c r="A103" s="4"/>
      <c r="B103" s="25"/>
      <c r="C103" s="4"/>
      <c r="D103" s="4"/>
      <c r="E103" s="26"/>
      <c r="F103" s="7"/>
    </row>
    <row r="104" spans="1:6" ht="15.75">
      <c r="A104" s="4"/>
      <c r="B104" s="25"/>
      <c r="C104" s="4"/>
      <c r="D104" s="4"/>
      <c r="E104" s="26"/>
      <c r="F104" s="7"/>
    </row>
    <row r="105" spans="1:6" ht="15.75">
      <c r="A105" s="4"/>
      <c r="B105" s="25"/>
      <c r="C105" s="4"/>
      <c r="D105" s="4"/>
      <c r="E105" s="26"/>
      <c r="F105" s="7"/>
    </row>
    <row r="106" spans="1:6" ht="15.75">
      <c r="A106" s="4"/>
      <c r="B106" s="25"/>
      <c r="C106" s="4"/>
      <c r="D106" s="4"/>
      <c r="E106" s="26"/>
      <c r="F106" s="7"/>
    </row>
    <row r="107" spans="1:6" ht="15.75">
      <c r="A107" s="4"/>
      <c r="B107" s="25"/>
      <c r="C107" s="4"/>
      <c r="D107" s="4"/>
      <c r="E107" s="26"/>
      <c r="F107" s="7"/>
    </row>
    <row r="108" spans="1:6" ht="15.75">
      <c r="A108" s="4"/>
      <c r="B108" s="25"/>
      <c r="C108" s="4"/>
      <c r="D108" s="4"/>
      <c r="E108" s="26"/>
      <c r="F108" s="7"/>
    </row>
    <row r="109" spans="1:6" ht="15.75">
      <c r="A109" s="4"/>
      <c r="B109" s="25"/>
      <c r="C109" s="4"/>
      <c r="D109" s="4"/>
      <c r="E109" s="26"/>
      <c r="F109" s="7"/>
    </row>
    <row r="110" spans="1:6" ht="15.75">
      <c r="A110" s="4"/>
      <c r="B110" s="25"/>
      <c r="C110" s="4"/>
      <c r="D110" s="4"/>
      <c r="E110" s="26"/>
      <c r="F110" s="7"/>
    </row>
    <row r="111" spans="1:6" ht="15.75">
      <c r="A111" s="4"/>
      <c r="B111" s="25"/>
      <c r="C111" s="4"/>
      <c r="D111" s="4"/>
      <c r="E111" s="26"/>
      <c r="F111" s="7"/>
    </row>
    <row r="112" spans="1:6" ht="15.75">
      <c r="A112" s="4"/>
      <c r="B112" s="25"/>
      <c r="C112" s="4"/>
      <c r="D112" s="4"/>
      <c r="E112" s="26"/>
      <c r="F112" s="7"/>
    </row>
    <row r="113" spans="1:6" ht="15.75">
      <c r="A113" s="4"/>
      <c r="B113" s="25"/>
      <c r="C113" s="4"/>
      <c r="D113" s="4"/>
      <c r="E113" s="26"/>
      <c r="F113" s="7"/>
    </row>
    <row r="114" spans="1:6" ht="15.75">
      <c r="A114" s="4"/>
      <c r="B114" s="25"/>
      <c r="C114" s="4"/>
      <c r="D114" s="4"/>
      <c r="E114" s="26"/>
      <c r="F114" s="7"/>
    </row>
    <row r="115" spans="1:6" ht="15.75">
      <c r="A115" s="4"/>
      <c r="B115" s="25"/>
      <c r="C115" s="4"/>
      <c r="D115" s="4"/>
      <c r="E115" s="26"/>
      <c r="F115" s="7"/>
    </row>
    <row r="116" spans="1:6" ht="15.75">
      <c r="A116" s="4"/>
      <c r="B116" s="25"/>
      <c r="C116" s="4"/>
      <c r="D116" s="4"/>
      <c r="E116" s="26"/>
      <c r="F116" s="7"/>
    </row>
    <row r="117" spans="1:6" ht="15.75">
      <c r="A117" s="4"/>
      <c r="B117" s="25"/>
      <c r="C117" s="4"/>
      <c r="D117" s="4"/>
      <c r="E117" s="26"/>
      <c r="F117" s="7"/>
    </row>
    <row r="118" spans="1:6" ht="15.75">
      <c r="A118" s="4"/>
      <c r="B118" s="25"/>
      <c r="C118" s="4"/>
      <c r="D118" s="4"/>
      <c r="E118" s="26"/>
      <c r="F118" s="7"/>
    </row>
    <row r="119" spans="1:6" ht="15.75">
      <c r="A119" s="4"/>
      <c r="B119" s="25"/>
      <c r="C119" s="4"/>
      <c r="D119" s="4"/>
      <c r="E119" s="26"/>
      <c r="F119" s="7"/>
    </row>
    <row r="120" spans="1:6" ht="15.75">
      <c r="A120" s="4"/>
      <c r="B120" s="25"/>
      <c r="C120" s="4"/>
      <c r="D120" s="4"/>
      <c r="E120" s="26"/>
      <c r="F120" s="7"/>
    </row>
    <row r="121" spans="1:6" ht="15.75">
      <c r="A121" s="4"/>
      <c r="B121" s="25"/>
      <c r="C121" s="4"/>
      <c r="D121" s="4"/>
      <c r="E121" s="26"/>
      <c r="F121" s="7"/>
    </row>
    <row r="122" spans="1:6" ht="15.75">
      <c r="A122" s="4"/>
      <c r="B122" s="25"/>
      <c r="C122" s="4"/>
      <c r="D122" s="4"/>
      <c r="E122" s="26"/>
      <c r="F122" s="7"/>
    </row>
    <row r="123" spans="1:6" ht="15.75">
      <c r="A123" s="4"/>
      <c r="B123" s="25"/>
      <c r="C123" s="4"/>
      <c r="D123" s="4"/>
      <c r="E123" s="26"/>
      <c r="F123" s="7"/>
    </row>
    <row r="124" spans="1:6" ht="15.75">
      <c r="A124" s="7"/>
      <c r="B124" s="7"/>
      <c r="C124" s="7"/>
      <c r="D124" s="7"/>
      <c r="E124" s="7"/>
      <c r="F124" s="7"/>
    </row>
    <row r="125" spans="1:6" ht="15.75">
      <c r="A125" s="7"/>
      <c r="B125" s="7"/>
      <c r="C125" s="7"/>
      <c r="D125" s="7"/>
      <c r="E125" s="7"/>
      <c r="F125" s="7"/>
    </row>
    <row r="126" spans="1:6" ht="15.75">
      <c r="A126" s="7"/>
      <c r="B126" s="7"/>
      <c r="C126" s="7"/>
      <c r="D126" s="7"/>
      <c r="E126" s="7"/>
      <c r="F126" s="7"/>
    </row>
  </sheetData>
  <sheetProtection/>
  <mergeCells count="2"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2016-03-01T04:19:26Z</cp:lastPrinted>
  <dcterms:created xsi:type="dcterms:W3CDTF">1996-10-08T23:32:33Z</dcterms:created>
  <dcterms:modified xsi:type="dcterms:W3CDTF">2016-03-02T05:24:51Z</dcterms:modified>
  <cp:category/>
  <cp:version/>
  <cp:contentType/>
  <cp:contentStatus/>
</cp:coreProperties>
</file>