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930" firstSheet="1" activeTab="1"/>
  </bookViews>
  <sheets>
    <sheet name="план на 2011" sheetId="1" r:id="rId1"/>
    <sheet name="2011 год" sheetId="2" r:id="rId2"/>
  </sheets>
  <definedNames>
    <definedName name="_xlnm._FilterDatabase" localSheetId="1" hidden="1">'2011 год'!$B$6:$H$9</definedName>
    <definedName name="_xlnm._FilterDatabase" localSheetId="0" hidden="1">'план на 2011'!$B$9:$P$609</definedName>
    <definedName name="_xlnm.Print_Area" localSheetId="1">'2011 год'!$A$1:$H$34</definedName>
  </definedNames>
  <calcPr fullCalcOnLoad="1"/>
</workbook>
</file>

<file path=xl/comments2.xml><?xml version="1.0" encoding="utf-8"?>
<comments xmlns="http://schemas.openxmlformats.org/spreadsheetml/2006/main">
  <authors>
    <author>Pazhenskih</author>
  </authors>
  <commentList>
    <comment ref="D15" authorId="0">
      <text>
        <r>
          <rPr>
            <b/>
            <sz val="8"/>
            <rFont val="Tahoma"/>
            <family val="0"/>
          </rPr>
          <t>Pazhenskih: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<sst xmlns="http://schemas.openxmlformats.org/spreadsheetml/2006/main" count="4818" uniqueCount="791">
  <si>
    <t>Очистка подвала от мусора</t>
  </si>
  <si>
    <t>Ремонт оконных  откосов</t>
  </si>
  <si>
    <t xml:space="preserve"> Ремонт оборудования теплоузла</t>
  </si>
  <si>
    <t>Доставка земли для клумб</t>
  </si>
  <si>
    <t xml:space="preserve">Ремонт подъездов  </t>
  </si>
  <si>
    <t>Уборка подвала от мусора</t>
  </si>
  <si>
    <t xml:space="preserve"> Смена контейнеров для сбора ТБО.</t>
  </si>
  <si>
    <t>Ремонт системы отопления.</t>
  </si>
  <si>
    <t>Врезка вентилей</t>
  </si>
  <si>
    <t>Ремонт помещения теплового узла</t>
  </si>
  <si>
    <t>Ремонт системы отпления</t>
  </si>
  <si>
    <t>Ремонт пола в подъздах</t>
  </si>
  <si>
    <t>Обрезка, спиливание деревьев</t>
  </si>
  <si>
    <t>Замена трубопроводов ХВС, ГВС</t>
  </si>
  <si>
    <t>Смена контейнеров для сбора ТБО</t>
  </si>
  <si>
    <t>Установка узла учета ХВ</t>
  </si>
  <si>
    <t>Установка лавочек</t>
  </si>
  <si>
    <t>Замена трубопроводов канализации</t>
  </si>
  <si>
    <t>Ремонт системы электроснабжения</t>
  </si>
  <si>
    <t>Изоляция трубопроводов отопления</t>
  </si>
  <si>
    <t>Замена трубопровода ХВС</t>
  </si>
  <si>
    <t>Ремонт электрической системы</t>
  </si>
  <si>
    <t>Смена  контейнера для сбора ТБО</t>
  </si>
  <si>
    <t>Замена электроавтоматов</t>
  </si>
  <si>
    <t>Ремонт крыльца</t>
  </si>
  <si>
    <t>Замена трубопровода в  тепловом узле</t>
  </si>
  <si>
    <t>Смена контейнера для сбора ТБО</t>
  </si>
  <si>
    <t>Ремонт  теплового узла</t>
  </si>
  <si>
    <t>Ремот пола в подъезде</t>
  </si>
  <si>
    <t>Смена чердачной лестницы</t>
  </si>
  <si>
    <t>Замена  трубопровода ХВС</t>
  </si>
  <si>
    <t>Установка козырька</t>
  </si>
  <si>
    <t>Смена трубопровода ГВС</t>
  </si>
  <si>
    <t>Изоляция трубопровода отопления</t>
  </si>
  <si>
    <t>Замена трубопровода канализации</t>
  </si>
  <si>
    <t>Очистка чердака и теплового узла от мусора</t>
  </si>
  <si>
    <t>Смена трубопровода ХВС</t>
  </si>
  <si>
    <t xml:space="preserve"> Смена контейнера для сбора ТБО</t>
  </si>
  <si>
    <t>Ресонт системы ХВС</t>
  </si>
  <si>
    <t>Замена трубопроводов ХВС</t>
  </si>
  <si>
    <t>Очистка чердака от мусора</t>
  </si>
  <si>
    <t>Установка  козырька</t>
  </si>
  <si>
    <t>Установка водосчетчика  ХВС</t>
  </si>
  <si>
    <t>Ремонт трубопровода ХВС</t>
  </si>
  <si>
    <t xml:space="preserve">Смена  дверного доводчика </t>
  </si>
  <si>
    <t xml:space="preserve">Ремонт системы ГВС </t>
  </si>
  <si>
    <t>Ремонт слуховых окон</t>
  </si>
  <si>
    <t>Установка узла учета теплоэнергии</t>
  </si>
  <si>
    <t>Ремонт трубопровода ГВС</t>
  </si>
  <si>
    <t>Устройство освещения теплоузла</t>
  </si>
  <si>
    <t>Ремонт и смена контейнеров для сбора ТБО</t>
  </si>
  <si>
    <t>Установка  окон ПВХ в подъездах</t>
  </si>
  <si>
    <t>Ремонт пола в подъездах</t>
  </si>
  <si>
    <t>Замена батарей в подъездах</t>
  </si>
  <si>
    <t xml:space="preserve"> Теплоизоляция трубопроводов отопления</t>
  </si>
  <si>
    <t>смена оконной рамы</t>
  </si>
  <si>
    <t>Ремонт системы ГВС и ХВС</t>
  </si>
  <si>
    <t xml:space="preserve">Изоляция трубопровода отопления </t>
  </si>
  <si>
    <t>Замена ввода трубопровода ГВС</t>
  </si>
  <si>
    <t>Ремонт пола</t>
  </si>
  <si>
    <t>Ремонт ступеней (подъезд № 2,3)</t>
  </si>
  <si>
    <t>Теплоизоляция трубопроводов отопления</t>
  </si>
  <si>
    <t>Теплоизоляция  трубопроводов отопления</t>
  </si>
  <si>
    <t>Замена трубопроводов ГВС</t>
  </si>
  <si>
    <t>Текущий ремонт подъездов</t>
  </si>
  <si>
    <t>Замена трубопровода ХВС и ГВС</t>
  </si>
  <si>
    <t>Ремонт душевой комнаты</t>
  </si>
  <si>
    <t>Ремонт двери</t>
  </si>
  <si>
    <t>Ремонт электрических сетей</t>
  </si>
  <si>
    <t>Ремонт  электросетей</t>
  </si>
  <si>
    <t>Ремонт ступеней в подъезах</t>
  </si>
  <si>
    <t>Смена трубопроводов  ХВС</t>
  </si>
  <si>
    <t>Смена ящиков почтовых</t>
  </si>
  <si>
    <t>Установка стальных дверей в помещении теплового узла</t>
  </si>
  <si>
    <t>Остекление оконных рам</t>
  </si>
  <si>
    <t>Ремонт  крыши</t>
  </si>
  <si>
    <t>Изоляция трубопровода отопления (чердак)</t>
  </si>
  <si>
    <t xml:space="preserve">Смена дверного  доводчика </t>
  </si>
  <si>
    <t>Смена электрощитка</t>
  </si>
  <si>
    <t>Смена ограждения газонов</t>
  </si>
  <si>
    <t>Замена ввода в дом ХВС</t>
  </si>
  <si>
    <t>Ремонт ступеней подъезд № 1,2</t>
  </si>
  <si>
    <t>Установка песочницы,  лавочек</t>
  </si>
  <si>
    <t>Замена  ввода в дом ХВС</t>
  </si>
  <si>
    <t xml:space="preserve"> Теплоизоляция трубопровода отопления</t>
  </si>
  <si>
    <t>Замена трубопрводов ХВС</t>
  </si>
  <si>
    <t>Смена трубопроводов  канализации</t>
  </si>
  <si>
    <t>Смена дверного доводчика (подъезд №2, 4)</t>
  </si>
  <si>
    <t>Ремонт подъезда (подъезд № 8,9)</t>
  </si>
  <si>
    <t>Ремонт подъезда № 8</t>
  </si>
  <si>
    <t>Смена ограждения газонов (подъезд № 4,12)</t>
  </si>
  <si>
    <t>Ремонт  пола в подъездах</t>
  </si>
  <si>
    <t>Изоляция трубопроводов (подвал)</t>
  </si>
  <si>
    <t>Ремонт  крыльца</t>
  </si>
  <si>
    <t>Ремонт оборудования  теплового узла</t>
  </si>
  <si>
    <t>Смена дверного доводчика  (подъезд № 1,3)</t>
  </si>
  <si>
    <t>Ремонт  пола (подъезд № 1,3)</t>
  </si>
  <si>
    <t>Устройсво освещения над крыльцом.</t>
  </si>
  <si>
    <t>Установка батарей в подъездах</t>
  </si>
  <si>
    <t>Замена автомататического выключателя</t>
  </si>
  <si>
    <t>Ремонт электросетей</t>
  </si>
  <si>
    <t>Ремонт малых форм и ограждения</t>
  </si>
  <si>
    <t>Очистка теплового узла от мусора</t>
  </si>
  <si>
    <t>Частичный ремонт электрических систем</t>
  </si>
  <si>
    <t>Спортивная 36</t>
  </si>
  <si>
    <t>Установка узла учета потребления холодной воды</t>
  </si>
  <si>
    <t>Спортивная 4</t>
  </si>
  <si>
    <t>Строителей 11</t>
  </si>
  <si>
    <t>Строителей 16</t>
  </si>
  <si>
    <t>Строителей 17</t>
  </si>
  <si>
    <t>Строителей 7</t>
  </si>
  <si>
    <t>Строителей 7А</t>
  </si>
  <si>
    <t xml:space="preserve">Замена терморегулятора </t>
  </si>
  <si>
    <t>Строителей 9А</t>
  </si>
  <si>
    <t>Энергетиков 10</t>
  </si>
  <si>
    <t>Энергетиков 16</t>
  </si>
  <si>
    <t>Установка двери металлической (подъезд № 1,2)</t>
  </si>
  <si>
    <t>Энергетиков 20</t>
  </si>
  <si>
    <t>Энергетиков 4</t>
  </si>
  <si>
    <t>Энергетиков 6</t>
  </si>
  <si>
    <t>Замена стекол</t>
  </si>
  <si>
    <t>Энергетиков 8</t>
  </si>
  <si>
    <t xml:space="preserve">Ремонт системы ХВС </t>
  </si>
  <si>
    <t>9</t>
  </si>
  <si>
    <t xml:space="preserve">Плата за содержание ОИ,                                       </t>
  </si>
  <si>
    <t>4,87 до принятия решения</t>
  </si>
  <si>
    <t>6,01 до принятия решения</t>
  </si>
  <si>
    <t>выполнено</t>
  </si>
  <si>
    <t>План на год                                        руб.</t>
  </si>
  <si>
    <t>Фактически выполнено, руб.                          Остаток без задолж.,руб</t>
  </si>
  <si>
    <t>Задолженность,руб.                     Остаток с учетом задолж, руб.</t>
  </si>
  <si>
    <t>Ремонт и окраска скамеек и ограждений</t>
  </si>
  <si>
    <t>МАРТ</t>
  </si>
  <si>
    <t>ЯНВАРЬ</t>
  </si>
  <si>
    <t>ФЕВРАЛЬ</t>
  </si>
  <si>
    <t>Мира, 37А</t>
  </si>
  <si>
    <t>Ленина, 7</t>
  </si>
  <si>
    <t>Ленина, 10</t>
  </si>
  <si>
    <t>3,00          6,20</t>
  </si>
  <si>
    <t>Реконструкция общего ввода ХВС в дом</t>
  </si>
  <si>
    <t>Ремонт внутридомовых эл.сетей (замена ВРУ и установка ЩР)</t>
  </si>
  <si>
    <t>2,66             2,30</t>
  </si>
  <si>
    <t>Московская, 5</t>
  </si>
  <si>
    <t>Замена ВРУ и установка ЩР</t>
  </si>
  <si>
    <t>5,18         2,82</t>
  </si>
  <si>
    <t>Проект на установку ОПУ ГВС и тепла</t>
  </si>
  <si>
    <t>4,30         2,86</t>
  </si>
  <si>
    <t>4,94        2,24</t>
  </si>
  <si>
    <t>Замена стояков ХВС, ГВС, отопления в квартирах</t>
  </si>
  <si>
    <t>2,42        3,14      6,14         3,14</t>
  </si>
  <si>
    <t>Установка скамьи у под. № 1; ремонт скамьи у под. № 3</t>
  </si>
  <si>
    <t>Ремонт (внутр) входных дверей под. № 1,3</t>
  </si>
  <si>
    <t>Ремонт пола в тамбурах под. № 1,3</t>
  </si>
  <si>
    <t>Установка окон (евро) в под. № 1-3</t>
  </si>
  <si>
    <t>Установка радиаторов под. № 1(1и 2 этажи)</t>
  </si>
  <si>
    <t>Ремонт козырька у под. № 2 (установка отбойника из оцинк. листа)</t>
  </si>
  <si>
    <t>2,58           3,10                4,60             3,10</t>
  </si>
  <si>
    <t>Ремонт подъездов № 1-4</t>
  </si>
  <si>
    <t>2,58        3,81        2,97</t>
  </si>
  <si>
    <t>1,60        4,50</t>
  </si>
  <si>
    <t>2,81         2,24</t>
  </si>
  <si>
    <t>АПРЕЛЬ</t>
  </si>
  <si>
    <t>4,00        3,00</t>
  </si>
  <si>
    <t>5,96        3,10</t>
  </si>
  <si>
    <t>вып. в марте</t>
  </si>
  <si>
    <t>вып. в февр.</t>
  </si>
  <si>
    <t>Изготовление и установка лестницы на чердак в под. № 2</t>
  </si>
  <si>
    <t>3,15        2,24</t>
  </si>
  <si>
    <t>Ленина, 8</t>
  </si>
  <si>
    <t>2,62         3,00               5,15                 3,00</t>
  </si>
  <si>
    <t>2 шт.</t>
  </si>
  <si>
    <t>6,64            4,00</t>
  </si>
  <si>
    <t>Сбор средств на ремонт цоколя - отмостки</t>
  </si>
  <si>
    <t>5,48        4,58</t>
  </si>
  <si>
    <t>Спортивная, 11а</t>
  </si>
  <si>
    <t>Проведение гос.экспертизы (фасад), (кап.ремонт)</t>
  </si>
  <si>
    <t>Парковая, 2А</t>
  </si>
  <si>
    <t>Ремонт кровли над кв.26,28,30,32</t>
  </si>
  <si>
    <t>6,91</t>
  </si>
  <si>
    <t>1,28                 4,00</t>
  </si>
  <si>
    <t>1,28            4,00</t>
  </si>
  <si>
    <t>Ремонт пола в подъезде № 1 (2этаж)</t>
  </si>
  <si>
    <t>5,53           4,00</t>
  </si>
  <si>
    <t>7,18             2,24             3,50                 2,24</t>
  </si>
  <si>
    <t>5,26             3,04</t>
  </si>
  <si>
    <t>Установка ограждения у под. № 3</t>
  </si>
  <si>
    <t>Доставка земли для клумбы</t>
  </si>
  <si>
    <t>Установка урны у под. № 3</t>
  </si>
  <si>
    <t>Замена скамьи у под. № 3</t>
  </si>
  <si>
    <t>Ремонт отмостки у под. № 4</t>
  </si>
  <si>
    <t>Текущий ремонт эл.сетей</t>
  </si>
  <si>
    <t>Демонтаж лавочек,установка их на детск.площадку</t>
  </si>
  <si>
    <t>2,33                         2,24</t>
  </si>
  <si>
    <t>з дер.</t>
  </si>
  <si>
    <t>Опиловка (совм. с Моск.,22)</t>
  </si>
  <si>
    <t>Восстановление ограждения</t>
  </si>
  <si>
    <t>Установка ограждения у под. № 2</t>
  </si>
  <si>
    <t xml:space="preserve">Обрамление ступеней в под. </t>
  </si>
  <si>
    <t>№ 1-3</t>
  </si>
  <si>
    <t xml:space="preserve">   </t>
  </si>
  <si>
    <t>Окраска малых форм (совм. с Косм., 16А)</t>
  </si>
  <si>
    <t>8,50          2,24</t>
  </si>
  <si>
    <t>Ленина, 10а</t>
  </si>
  <si>
    <t>МАЙ</t>
  </si>
  <si>
    <t>Мира, 23</t>
  </si>
  <si>
    <t>Замена эл.проводки в подъездах</t>
  </si>
  <si>
    <t>2,33             1,28</t>
  </si>
  <si>
    <t>Установка досок объявлений</t>
  </si>
  <si>
    <t>1 шт.</t>
  </si>
  <si>
    <t>Установка урны у под. № 1,3</t>
  </si>
  <si>
    <t>Ремонт скамеек у п. № 1,2</t>
  </si>
  <si>
    <t>Ограждение дет.площадки (песочница, качели)</t>
  </si>
  <si>
    <t xml:space="preserve">Проведение гос.экспертизы </t>
  </si>
  <si>
    <t>6,22             2,24</t>
  </si>
  <si>
    <t>1 д.</t>
  </si>
  <si>
    <t>2,62          2,94</t>
  </si>
  <si>
    <t>1,28              2,24</t>
  </si>
  <si>
    <t>Устройство освещения в тамбуре под. № 3</t>
  </si>
  <si>
    <t>4,92                 3,11</t>
  </si>
  <si>
    <t>Гос.экспертиза проекта уст. ОПУ в кап.ремонте</t>
  </si>
  <si>
    <t>4,70        2,24</t>
  </si>
  <si>
    <t>Ремонт скамеек у п. № 1,2,3,4</t>
  </si>
  <si>
    <t>2,93        3,00</t>
  </si>
  <si>
    <t>Московская, 7</t>
  </si>
  <si>
    <t>9,11                 4,00</t>
  </si>
  <si>
    <t>3,00                         5,50                  3,00</t>
  </si>
  <si>
    <t>Ремонт внутридомовых эл.сетей</t>
  </si>
  <si>
    <t>Установка узла учета ХВС</t>
  </si>
  <si>
    <t>1,28        7,00        4,00</t>
  </si>
  <si>
    <t>Установка окон (евро) в под. № 1-4 в кол-ве 16 шт.</t>
  </si>
  <si>
    <t>2,20          5,00         2,20</t>
  </si>
  <si>
    <t>2,42        4,00</t>
  </si>
  <si>
    <t>2,62                  3,80</t>
  </si>
  <si>
    <t>Ремонт ограждения газона (перенести на 1 м)</t>
  </si>
  <si>
    <t>2,62        2,92</t>
  </si>
  <si>
    <t>Восстановление скамьи у под. № 1 и 3</t>
  </si>
  <si>
    <t>6,86            4,00</t>
  </si>
  <si>
    <t>отказались 23.05.2011</t>
  </si>
  <si>
    <t>6,26         2,24</t>
  </si>
  <si>
    <t>Космонавтов, 16а</t>
  </si>
  <si>
    <t>Проведение гос.экспертизы ПСД на кап.ремонт</t>
  </si>
  <si>
    <t>1,28                 3,00</t>
  </si>
  <si>
    <r>
      <t>заявления жильцов / рекомендации</t>
    </r>
    <r>
      <rPr>
        <b/>
        <sz val="8"/>
        <rFont val="Times New Roman"/>
        <family val="1"/>
      </rPr>
      <t>*</t>
    </r>
    <r>
      <rPr>
        <i/>
        <sz val="8"/>
        <rFont val="Times New Roman"/>
        <family val="1"/>
      </rPr>
      <t>:</t>
    </r>
  </si>
  <si>
    <t>смета</t>
  </si>
  <si>
    <t>ежедневно</t>
  </si>
  <si>
    <t>Восстановление вент.каналов</t>
  </si>
  <si>
    <t>ИЮНЬ</t>
  </si>
  <si>
    <t>Ремонт двери, черд.люка, лавочки</t>
  </si>
  <si>
    <t>2,65          3,00</t>
  </si>
  <si>
    <t>Ремонт вн.домовых эл.сетей с установкой 2-х коллектив.приборов учета</t>
  </si>
  <si>
    <t xml:space="preserve">6,07         2,24         15,87                 2,99       </t>
  </si>
  <si>
    <t>Установка козырьков у под. № 1,2</t>
  </si>
  <si>
    <t>Ремонт стены на 1 эт. в под. № 2</t>
  </si>
  <si>
    <t>Ремонт (оштукатуривание лицевой стороны) подвала</t>
  </si>
  <si>
    <t>2,50             3,00</t>
  </si>
  <si>
    <t>Бетонирование дорожки у под. № 1,2</t>
  </si>
  <si>
    <t>??????</t>
  </si>
  <si>
    <t>Замена ВРУ с установкой ЩР</t>
  </si>
  <si>
    <t>2,62                 4,00</t>
  </si>
  <si>
    <t>устан.</t>
  </si>
  <si>
    <t>Опиловка + за 2010г. 2 д.</t>
  </si>
  <si>
    <t>Опиловка 1 д. у под. № 3</t>
  </si>
  <si>
    <t>Разработка проекта и установка ОПУ потребления тепла</t>
  </si>
  <si>
    <t>Частичный ремонт отмостки у крыльца подъезда № 2</t>
  </si>
  <si>
    <t>Установка дерев. двери на входе в подвал</t>
  </si>
  <si>
    <t>Обследование вент.каналов</t>
  </si>
  <si>
    <t>Ремонт пола в подъезде № 1,2</t>
  </si>
  <si>
    <t>Установка автом. регулятора температуры горячей воды, согласно предписания ОАО "ЮТСК"</t>
  </si>
  <si>
    <t>Уборка внутрипод. помещений с 01.07.11г.</t>
  </si>
  <si>
    <t>3,10             3,74</t>
  </si>
  <si>
    <t>Окраска малых форм (с Ленина,30)</t>
  </si>
  <si>
    <t>3,40            4,00</t>
  </si>
  <si>
    <t>отказ.</t>
  </si>
  <si>
    <t>№ 2-4</t>
  </si>
  <si>
    <t xml:space="preserve">Опиловка 1 д. </t>
  </si>
  <si>
    <t>Тек.ремонт кровли (устройство оголовков)</t>
  </si>
  <si>
    <t>2,42             3,80</t>
  </si>
  <si>
    <t>Замена водостоков</t>
  </si>
  <si>
    <t>4,80             3,90</t>
  </si>
  <si>
    <r>
      <t>"</t>
    </r>
    <r>
      <rPr>
        <b/>
        <sz val="8"/>
        <rFont val="Times New Roman"/>
        <family val="1"/>
      </rPr>
      <t>П</t>
    </r>
    <r>
      <rPr>
        <sz val="8"/>
        <rFont val="Times New Roman"/>
        <family val="1"/>
      </rPr>
      <t>"-по предписанию ОЖИ</t>
    </r>
  </si>
  <si>
    <r>
      <t>"</t>
    </r>
    <r>
      <rPr>
        <b/>
        <sz val="8"/>
        <rFont val="Times New Roman"/>
        <family val="1"/>
      </rPr>
      <t>О</t>
    </r>
    <r>
      <rPr>
        <sz val="8"/>
        <rFont val="Times New Roman"/>
        <family val="1"/>
      </rPr>
      <t>" - обязательные работы</t>
    </r>
  </si>
  <si>
    <r>
      <t>"</t>
    </r>
    <r>
      <rPr>
        <b/>
        <sz val="8"/>
        <rFont val="Times New Roman"/>
        <family val="1"/>
      </rPr>
      <t>Р</t>
    </r>
    <r>
      <rPr>
        <sz val="8"/>
        <rFont val="Times New Roman"/>
        <family val="1"/>
      </rPr>
      <t>" - рекомендуемые работы</t>
    </r>
  </si>
  <si>
    <r>
      <t>"</t>
    </r>
    <r>
      <rPr>
        <b/>
        <sz val="8"/>
        <rFont val="Times New Roman"/>
        <family val="1"/>
      </rPr>
      <t>З</t>
    </r>
    <r>
      <rPr>
        <sz val="8"/>
        <rFont val="Times New Roman"/>
        <family val="1"/>
      </rPr>
      <t>" - работы по заявкам собственников</t>
    </r>
  </si>
  <si>
    <t>Проведение гос.экспертизы</t>
  </si>
  <si>
    <t>2,78          3,00</t>
  </si>
  <si>
    <t>_______________  Л.С. Ильина</t>
  </si>
  <si>
    <t>Специалист отдела по организации управления МКД                                                     Вахрушева К.А.</t>
  </si>
  <si>
    <t>+</t>
  </si>
  <si>
    <t xml:space="preserve">+ </t>
  </si>
  <si>
    <t>Покраска ограждений и урн</t>
  </si>
  <si>
    <t>ИЮЛЬ</t>
  </si>
  <si>
    <t>Установка козырька над под. № 2</t>
  </si>
  <si>
    <t>Установка козырька у под № 1</t>
  </si>
  <si>
    <t>4,01           2,24</t>
  </si>
  <si>
    <t>1,28         3,00</t>
  </si>
  <si>
    <t>2,62         3,00</t>
  </si>
  <si>
    <t>2,42        3,14</t>
  </si>
  <si>
    <t>Ремонт лавочек в под. № 1-4</t>
  </si>
  <si>
    <t>Ремонт козырьков у под. № 1-4</t>
  </si>
  <si>
    <t>Установка поручней у под. № 1,3,4</t>
  </si>
  <si>
    <t>1,28         2,24</t>
  </si>
  <si>
    <t>1,28          3,00</t>
  </si>
  <si>
    <t>Ремонт системы отопления</t>
  </si>
  <si>
    <t>Ремонт системы ГВС</t>
  </si>
  <si>
    <t>Ремонт канализационной системы</t>
  </si>
  <si>
    <t>Доставка земли</t>
  </si>
  <si>
    <t>Замена канализационного стояка</t>
  </si>
  <si>
    <t>Ремонт системы канализации</t>
  </si>
  <si>
    <t>Дезинсекция подвала</t>
  </si>
  <si>
    <t>Остекление</t>
  </si>
  <si>
    <t>Дезинфекция подвала</t>
  </si>
  <si>
    <t>Космонавтов, 16А</t>
  </si>
  <si>
    <t>Ремонт внутридомовых электрических систем</t>
  </si>
  <si>
    <t>Ремонт системы ХВС</t>
  </si>
  <si>
    <t>Смена дверного доводчика, подъезд № 3</t>
  </si>
  <si>
    <t xml:space="preserve">Ремонт системы отопления </t>
  </si>
  <si>
    <t>Врезка кранов</t>
  </si>
  <si>
    <t>Установка светильника</t>
  </si>
  <si>
    <t>Замена стояка канализации</t>
  </si>
  <si>
    <t>Смена задвижки</t>
  </si>
  <si>
    <t>Ремонт крыши подвала</t>
  </si>
  <si>
    <t>Космонавтов 20</t>
  </si>
  <si>
    <t>Установка светильников</t>
  </si>
  <si>
    <t>Космонавтов 4</t>
  </si>
  <si>
    <t>Установка узла учета потребления ХВ</t>
  </si>
  <si>
    <t>Космонавтов 6</t>
  </si>
  <si>
    <t>Изоляция труб</t>
  </si>
  <si>
    <t>Доставка песка для песочниц</t>
  </si>
  <si>
    <t>Смена водосточных труб</t>
  </si>
  <si>
    <t>Космонавтов 8</t>
  </si>
  <si>
    <t>Наполнение песочницы песком</t>
  </si>
  <si>
    <t>Установка ОПУ ХВ</t>
  </si>
  <si>
    <t>Ремонт крылец № 1-4</t>
  </si>
  <si>
    <t>Ремонт козырька над под.№ 1</t>
  </si>
  <si>
    <t>2,23             2,80</t>
  </si>
  <si>
    <t>2,62            3,00</t>
  </si>
  <si>
    <t>Спортивная, 16</t>
  </si>
  <si>
    <t>Установка смесителей в душ 1 эт., в умыв.</t>
  </si>
  <si>
    <t>отказ. 25.07.</t>
  </si>
  <si>
    <t>АВГУСТ</t>
  </si>
  <si>
    <t>2,42              3,00</t>
  </si>
  <si>
    <t xml:space="preserve">Доставка и засыпка песка </t>
  </si>
  <si>
    <t>Тек.ремонт кровли и крышки лаза на чердак</t>
  </si>
  <si>
    <r>
      <t>Ремонт подъездов №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>,2</t>
    </r>
  </si>
  <si>
    <r>
      <t>Ремонт подъездов №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3</t>
    </r>
    <r>
      <rPr>
        <sz val="8"/>
        <rFont val="Times New Roman"/>
        <family val="1"/>
      </rPr>
      <t>,4 за счет средств неж.помещ.</t>
    </r>
  </si>
  <si>
    <t>отказ</t>
  </si>
  <si>
    <t xml:space="preserve">отказ </t>
  </si>
  <si>
    <t>Замена контейнеров</t>
  </si>
  <si>
    <t>Космонавтов, 18</t>
  </si>
  <si>
    <t>Итого:</t>
  </si>
  <si>
    <t>№ п\п</t>
  </si>
  <si>
    <t>Адрес МКД</t>
  </si>
  <si>
    <t>Вид работ</t>
  </si>
  <si>
    <t>Строителей, 11</t>
  </si>
  <si>
    <t>Подготовка к отопительному сезону</t>
  </si>
  <si>
    <t>Ленина, 20</t>
  </si>
  <si>
    <t>Ленина, 18</t>
  </si>
  <si>
    <t>Строителей, 17</t>
  </si>
  <si>
    <t>Куйбышева, 37</t>
  </si>
  <si>
    <t>Куйбышева, 34</t>
  </si>
  <si>
    <t>Куйбышева, 38</t>
  </si>
  <si>
    <t>Космонавтов, 16</t>
  </si>
  <si>
    <t>Космонавтов, 20</t>
  </si>
  <si>
    <t>Куйбышева, 12</t>
  </si>
  <si>
    <t>Куйбышева, 14</t>
  </si>
  <si>
    <t>Куйбышева, 19</t>
  </si>
  <si>
    <t>Куйбышева, 20</t>
  </si>
  <si>
    <t>Куйбышева, 22</t>
  </si>
  <si>
    <t>Куйбышева, 31</t>
  </si>
  <si>
    <t>Куйбышева, 35</t>
  </si>
  <si>
    <t>Куйбышева, 36а</t>
  </si>
  <si>
    <t>Куйбышева, 40</t>
  </si>
  <si>
    <t>Ленина, 2</t>
  </si>
  <si>
    <t>Ленина, 3</t>
  </si>
  <si>
    <t>Ленина, 4</t>
  </si>
  <si>
    <t>Ленина, 6а</t>
  </si>
  <si>
    <t>Ленина, 9</t>
  </si>
  <si>
    <t>Ленина, 14</t>
  </si>
  <si>
    <t>Ленина, 19</t>
  </si>
  <si>
    <t>Ленина, 23</t>
  </si>
  <si>
    <t>Ленина, 25</t>
  </si>
  <si>
    <t>Ленина, 27</t>
  </si>
  <si>
    <t>Ленина, 28</t>
  </si>
  <si>
    <t>Мира, 8</t>
  </si>
  <si>
    <t>Мира, 9</t>
  </si>
  <si>
    <t>Мира, 12</t>
  </si>
  <si>
    <t>Мира, 13</t>
  </si>
  <si>
    <t>Мира, 39</t>
  </si>
  <si>
    <t>Мира, 39а</t>
  </si>
  <si>
    <t>Мира, 39б</t>
  </si>
  <si>
    <t>Мира, 41</t>
  </si>
  <si>
    <t>Мира, 41а</t>
  </si>
  <si>
    <t>Московская, 1</t>
  </si>
  <si>
    <t>Московская, 3</t>
  </si>
  <si>
    <t>Московская, 12</t>
  </si>
  <si>
    <t>Московская, 14</t>
  </si>
  <si>
    <t>Московская, 18</t>
  </si>
  <si>
    <t>Московская, 19</t>
  </si>
  <si>
    <t>Московская, 20</t>
  </si>
  <si>
    <t>Московская, 21</t>
  </si>
  <si>
    <t>Московская, 25</t>
  </si>
  <si>
    <t>Московская, 29</t>
  </si>
  <si>
    <t>Павлова, 7</t>
  </si>
  <si>
    <t>Павлова, 9</t>
  </si>
  <si>
    <t>Павлова, 11</t>
  </si>
  <si>
    <t>Павлова, 43</t>
  </si>
  <si>
    <t>Ремонт подъезда</t>
  </si>
  <si>
    <t>Павлова, 45</t>
  </si>
  <si>
    <t>Парковая, 7</t>
  </si>
  <si>
    <t>Парковая, 11</t>
  </si>
  <si>
    <t>Спортивная, 22</t>
  </si>
  <si>
    <t>Спортивная, 24</t>
  </si>
  <si>
    <t>Спортивная, 36</t>
  </si>
  <si>
    <t>Строителей, 7</t>
  </si>
  <si>
    <t>Строителей, 7а</t>
  </si>
  <si>
    <t>Строителей, 9а</t>
  </si>
  <si>
    <t>Строителей, 16</t>
  </si>
  <si>
    <t>Энергетиков, 4</t>
  </si>
  <si>
    <t>Энергетиков, 6</t>
  </si>
  <si>
    <t>Энергетиков, 8</t>
  </si>
  <si>
    <t>Энергетиков, 16</t>
  </si>
  <si>
    <t>Энергетиков, 20</t>
  </si>
  <si>
    <t>Московская, 2</t>
  </si>
  <si>
    <t>Московская, 4</t>
  </si>
  <si>
    <t>Московская, 6</t>
  </si>
  <si>
    <t>Московская, 15</t>
  </si>
  <si>
    <t>Московская, 17</t>
  </si>
  <si>
    <t>Ленина, 12</t>
  </si>
  <si>
    <t>Парковая, 1</t>
  </si>
  <si>
    <t>Парковая, 3</t>
  </si>
  <si>
    <t>Спортивная, 4</t>
  </si>
  <si>
    <t>Ремонт козырьков над подъездами</t>
  </si>
  <si>
    <t>Ремонт ступеней в подъездах</t>
  </si>
  <si>
    <t>Установка поручней у подъездов</t>
  </si>
  <si>
    <t>Срок выполнения работ</t>
  </si>
  <si>
    <t>январь</t>
  </si>
  <si>
    <t>февраль</t>
  </si>
  <si>
    <t>март</t>
  </si>
  <si>
    <t>апрель</t>
  </si>
  <si>
    <t>май</t>
  </si>
  <si>
    <t>июль</t>
  </si>
  <si>
    <t>июнь</t>
  </si>
  <si>
    <t>август</t>
  </si>
  <si>
    <t>сентябрь</t>
  </si>
  <si>
    <t>октябрь</t>
  </si>
  <si>
    <t>«УТВЕРЖДАЮ»</t>
  </si>
  <si>
    <t>Директор ООО «Жилсоюз»</t>
  </si>
  <si>
    <t>Уборка (чистка) подвального помещения</t>
  </si>
  <si>
    <t>Уборка (чистка) чердака</t>
  </si>
  <si>
    <t>Уборка (чистка) теплоузла</t>
  </si>
  <si>
    <t>Наличие сметы, расчета</t>
  </si>
  <si>
    <t>Общая S дома</t>
  </si>
  <si>
    <t>Завки жильцов / рекомендации *</t>
  </si>
  <si>
    <t>Подготовил:</t>
  </si>
  <si>
    <t>ИТОГО:</t>
  </si>
  <si>
    <t>О</t>
  </si>
  <si>
    <t>З</t>
  </si>
  <si>
    <t>Р</t>
  </si>
  <si>
    <t>постоянно</t>
  </si>
  <si>
    <t>√</t>
  </si>
  <si>
    <t>№1-4</t>
  </si>
  <si>
    <t>№1</t>
  </si>
  <si>
    <t>Опиловка деревьев</t>
  </si>
  <si>
    <t>№3,4</t>
  </si>
  <si>
    <t>Ремонт подъездов</t>
  </si>
  <si>
    <t>№1,2</t>
  </si>
  <si>
    <t>№1-3</t>
  </si>
  <si>
    <t>№2</t>
  </si>
  <si>
    <t>№4</t>
  </si>
  <si>
    <t>№ подъезда, квартиры,           кол-во</t>
  </si>
  <si>
    <t>Московская, 9,                     ТСЖ  "Спутник"</t>
  </si>
  <si>
    <t>Уборка помещений подъездов</t>
  </si>
  <si>
    <t>Космонавтов, 4</t>
  </si>
  <si>
    <t>Космонавтов, 6</t>
  </si>
  <si>
    <t>Космонавтов, 8</t>
  </si>
  <si>
    <t>Куйбышева, 17</t>
  </si>
  <si>
    <t>Куйбышева, 21</t>
  </si>
  <si>
    <t>Ремонт теплоузла</t>
  </si>
  <si>
    <t>Куйбышева, 36</t>
  </si>
  <si>
    <t>Куйбышева, 40а</t>
  </si>
  <si>
    <t>Куйбышева, 42а</t>
  </si>
  <si>
    <t>Ленина, 1</t>
  </si>
  <si>
    <t>Ленина, 13</t>
  </si>
  <si>
    <t>Ленина, 15</t>
  </si>
  <si>
    <t>Ленина, 17</t>
  </si>
  <si>
    <t>Ленина, 21</t>
  </si>
  <si>
    <t>Ленина, 22</t>
  </si>
  <si>
    <t>Ленина, 24</t>
  </si>
  <si>
    <t>Ленина, 30</t>
  </si>
  <si>
    <t>Мира, 35</t>
  </si>
  <si>
    <t>Московская, 22</t>
  </si>
  <si>
    <t>Московская, 27</t>
  </si>
  <si>
    <t>Павлова, 43а</t>
  </si>
  <si>
    <t>Парковая, 9</t>
  </si>
  <si>
    <t>Энергетиков, 10</t>
  </si>
  <si>
    <t>Куйбышева, 13</t>
  </si>
  <si>
    <t>Сметная(ориентировочная) стоимость работ (руб.)</t>
  </si>
  <si>
    <t>Период начисления</t>
  </si>
  <si>
    <t>«_____» _______________ 2011г.</t>
  </si>
  <si>
    <t xml:space="preserve">Непредвиденные ремонты 2010г. </t>
  </si>
  <si>
    <t>Решение собств-ков(дата и стоимость, руб/м2)</t>
  </si>
  <si>
    <t>Непредвиденные ремонты</t>
  </si>
  <si>
    <t>Ремонт системы отопления в подъездах</t>
  </si>
  <si>
    <t>1-3</t>
  </si>
  <si>
    <t>1шт</t>
  </si>
  <si>
    <t>Установка датчиков освещения в тамбурах под.</t>
  </si>
  <si>
    <t>Доставка и засыпка песка</t>
  </si>
  <si>
    <t>Доставка и засыпка земли для клумб</t>
  </si>
  <si>
    <t>Ремонт скамеек</t>
  </si>
  <si>
    <t>Уборка(чистка)чердака</t>
  </si>
  <si>
    <t xml:space="preserve">Ремонт(уплотнение) внутренней  двери </t>
  </si>
  <si>
    <t xml:space="preserve">Ремонт крыльца </t>
  </si>
  <si>
    <t xml:space="preserve">Установка поручней  у подъездов </t>
  </si>
  <si>
    <t>в течение года</t>
  </si>
  <si>
    <t xml:space="preserve">Непредвиденные ремонты </t>
  </si>
  <si>
    <t>Земля для клумб(доставка,засыпка)</t>
  </si>
  <si>
    <t>Теплоизоляция труб отопления и ГВС</t>
  </si>
  <si>
    <t>Ремонт порогов и откосов</t>
  </si>
  <si>
    <t>Установка мет.дверей</t>
  </si>
  <si>
    <t>еженедельно</t>
  </si>
  <si>
    <t>Остаток средств на 01.01.11г. с учетом задолженности</t>
  </si>
  <si>
    <t>План на год,                                      руб.</t>
  </si>
  <si>
    <t>Уборка(чистка) теплоузла</t>
  </si>
  <si>
    <t>Текущий ремонт кровли</t>
  </si>
  <si>
    <t>Ремонт цоколя</t>
  </si>
  <si>
    <t>Изготовление и установка досок объявлений</t>
  </si>
  <si>
    <t>П</t>
  </si>
  <si>
    <t>Ремонт цоколя,отмостки</t>
  </si>
  <si>
    <t>Ремонт эл.сетей</t>
  </si>
  <si>
    <t>Уборка вн.подъездных помещений</t>
  </si>
  <si>
    <t>Песок в песочницу</t>
  </si>
  <si>
    <t>Земля для клумб</t>
  </si>
  <si>
    <t>Теплоизоляция труб ГВС и отопления</t>
  </si>
  <si>
    <t>Установка досок объявлений(2 штуки)</t>
  </si>
  <si>
    <t>Песок в песочницу(с Куйб,10)</t>
  </si>
  <si>
    <t>Утепление чердачного перекрытия</t>
  </si>
  <si>
    <t>Ремонт водосточной системы</t>
  </si>
  <si>
    <t>Песок в песочницу ( с Ленина,3)</t>
  </si>
  <si>
    <t>Окраска малых форм (с Ленина,4)</t>
  </si>
  <si>
    <t xml:space="preserve">постоянно </t>
  </si>
  <si>
    <t>№ 2,3</t>
  </si>
  <si>
    <t>Подготовка к отопительномк сезону</t>
  </si>
  <si>
    <t>Установка досок объявлений(2штуки)</t>
  </si>
  <si>
    <t>Установка мет. дверей с домофоном</t>
  </si>
  <si>
    <t>Ремонт водосточной системы дома</t>
  </si>
  <si>
    <t>Сан. обработка подвала хлоркой</t>
  </si>
  <si>
    <t xml:space="preserve"> </t>
  </si>
  <si>
    <t>Установка козырька над подъездом</t>
  </si>
  <si>
    <t>Ремонт предподъездной площадки</t>
  </si>
  <si>
    <t>Опиловка</t>
  </si>
  <si>
    <t>3</t>
  </si>
  <si>
    <t>Проект на укрепление балконов</t>
  </si>
  <si>
    <t>Песок в песочницу(с Космонавтов,8)</t>
  </si>
  <si>
    <t>Мира, 19,                     ТСЖ  "Спутник"</t>
  </si>
  <si>
    <t>Мира, 21,                     ТСЖ  "Спутник"</t>
  </si>
  <si>
    <t>Установка ОПУ ХВС</t>
  </si>
  <si>
    <t>Замена ВРУ с заменой(установкой) РЩ</t>
  </si>
  <si>
    <t>Замена ВРУ с  заменой(установкой)РЩ</t>
  </si>
  <si>
    <t>Устройство освещения над подъездом</t>
  </si>
  <si>
    <t>Замена ВРУ с заменой(установкой) ЩР</t>
  </si>
  <si>
    <t>Замена ВРУ с заменой(установкой)ЩР</t>
  </si>
  <si>
    <t>Установка радиатора отопления в подъезде</t>
  </si>
  <si>
    <t>Окраска малых форм (олифа,лак)</t>
  </si>
  <si>
    <t>Теплоизоляция труб</t>
  </si>
  <si>
    <t>Утепление черд.перекрытия(частичное)</t>
  </si>
  <si>
    <t>№3</t>
  </si>
  <si>
    <t>Ремонт вент.системы (кв.№6,16)</t>
  </si>
  <si>
    <t>Ремонт предподъезд.площадок</t>
  </si>
  <si>
    <t>Устройство освещения в тамбурах подъезд</t>
  </si>
  <si>
    <t>Ремонт черд.разводки</t>
  </si>
  <si>
    <t>Ремонт отмостки</t>
  </si>
  <si>
    <t>Ремонт инжен.сетей(канализация)</t>
  </si>
  <si>
    <t>Ремонт вент.системы дома</t>
  </si>
  <si>
    <t>Окраска малых форм(олифа,лак)</t>
  </si>
  <si>
    <t>Уборка   помещений   подъездов</t>
  </si>
  <si>
    <t xml:space="preserve">Опиловка </t>
  </si>
  <si>
    <t>5</t>
  </si>
  <si>
    <t>Установка окон над козырьками</t>
  </si>
  <si>
    <t>Ремонт системы ХВС (подвал)</t>
  </si>
  <si>
    <t>Ремонт крылец с обрамлением металлом</t>
  </si>
  <si>
    <t>Тек.ремонт кровли</t>
  </si>
  <si>
    <t>Замена ВРУ с заменой (установкой) ЩР.</t>
  </si>
  <si>
    <t>вып.в январе</t>
  </si>
  <si>
    <t>Теплоизоляция   труб</t>
  </si>
  <si>
    <t>Ремонт   подъезда</t>
  </si>
  <si>
    <t xml:space="preserve"> вып.в январе</t>
  </si>
  <si>
    <t>Ремонт  подъездов</t>
  </si>
  <si>
    <t>Ремонт  подъезда</t>
  </si>
  <si>
    <t>Установка почтовых ящиков</t>
  </si>
  <si>
    <t>Установка мет.двери в т/узел</t>
  </si>
  <si>
    <t xml:space="preserve">Установка козырька над под </t>
  </si>
  <si>
    <t>Окраска малых форм (с Московская,22)</t>
  </si>
  <si>
    <t xml:space="preserve"> ПЛАН </t>
  </si>
  <si>
    <t>работ по текущему ремонту ОИ МКД,находящихся в управлении  ООО "Жилсоюз",</t>
  </si>
  <si>
    <t>принятых на общем собрании собственников помещения на 2011г.</t>
  </si>
  <si>
    <t>Куйбышева 10</t>
  </si>
  <si>
    <t>Ремонт электрических систем</t>
  </si>
  <si>
    <t xml:space="preserve">Ремонт внутридомовых электрических систем </t>
  </si>
  <si>
    <t>Ремонт крыши</t>
  </si>
  <si>
    <t>Куйбышева 11</t>
  </si>
  <si>
    <t>Ремонт оконных откосов</t>
  </si>
  <si>
    <t xml:space="preserve">Ремонт теплового узла </t>
  </si>
  <si>
    <t>Ремонт входных дверей</t>
  </si>
  <si>
    <t>Куйбышева 12</t>
  </si>
  <si>
    <t>Куйбышева 13</t>
  </si>
  <si>
    <t>Ремонт теплового узла</t>
  </si>
  <si>
    <t>Куйбышева 14</t>
  </si>
  <si>
    <t>Куйбышева 17</t>
  </si>
  <si>
    <t>Уборка теплового узла от мусора</t>
  </si>
  <si>
    <t>Куйбышева 19</t>
  </si>
  <si>
    <t>Куйбышева 20</t>
  </si>
  <si>
    <t>Куйбышева 21</t>
  </si>
  <si>
    <t>Замена задвижки</t>
  </si>
  <si>
    <t>Установка металлической двери с системой домофонной связи, подъезд № 1</t>
  </si>
  <si>
    <t>Куйбышева 22</t>
  </si>
  <si>
    <t>Установка двери металлической с системой коллективной домофонной связи, подъезд № 1,2</t>
  </si>
  <si>
    <t>Куйбышева 31</t>
  </si>
  <si>
    <t>Смена контейнеров для сбора бытового мусора</t>
  </si>
  <si>
    <t>Благоустройство детской площадки</t>
  </si>
  <si>
    <t>Куйбышева 34</t>
  </si>
  <si>
    <t>Дезинсекция подвального помещения</t>
  </si>
  <si>
    <t>Куйбышева 35</t>
  </si>
  <si>
    <t>Куйбышева 36</t>
  </si>
  <si>
    <t>Ремонт системы ХВС, ГВС</t>
  </si>
  <si>
    <t>Ремонт лавочки</t>
  </si>
  <si>
    <t>Изготовление и установка козырька</t>
  </si>
  <si>
    <t>Куйбышева 36А</t>
  </si>
  <si>
    <t>Установка узла учета потребелния холодной воды</t>
  </si>
  <si>
    <t>Ремонт стены</t>
  </si>
  <si>
    <t>Ремонт цоколя и отмостки</t>
  </si>
  <si>
    <t>Куйбышева 37</t>
  </si>
  <si>
    <t>Изоляция труб отопления</t>
  </si>
  <si>
    <t>Куйбышева 38</t>
  </si>
  <si>
    <t>Куйбышева 40</t>
  </si>
  <si>
    <t>Куйбышева 40А</t>
  </si>
  <si>
    <t xml:space="preserve">Изоляция труб отопления </t>
  </si>
  <si>
    <t>Куйбышева 42А</t>
  </si>
  <si>
    <t>Ленина 1</t>
  </si>
  <si>
    <t>Ленина 10</t>
  </si>
  <si>
    <t>Установка двери с системой домофонной связи, (подъезды № 1, № 2)</t>
  </si>
  <si>
    <t>Ленина 10А</t>
  </si>
  <si>
    <t>Ленина 11</t>
  </si>
  <si>
    <t>Ремонт вентиляционных каналов</t>
  </si>
  <si>
    <t>Ленина 12</t>
  </si>
  <si>
    <t>Замена вентеля</t>
  </si>
  <si>
    <t>Установка двери металлической с системой коллективной домофонной связи, подъезд № 3</t>
  </si>
  <si>
    <t>Ленина 13</t>
  </si>
  <si>
    <t>Смена дверного доводчика, подъезд № 1</t>
  </si>
  <si>
    <t>Замена ламп</t>
  </si>
  <si>
    <t>Ленина 14</t>
  </si>
  <si>
    <t>Ремонт подъездной дорожки</t>
  </si>
  <si>
    <t>Ленина 15</t>
  </si>
  <si>
    <t>Смена дверного доводчика</t>
  </si>
  <si>
    <t>Установка водосчетчика ХВС</t>
  </si>
  <si>
    <t>Ленина 17</t>
  </si>
  <si>
    <t>Ленина 18</t>
  </si>
  <si>
    <t>Ленина 19</t>
  </si>
  <si>
    <t>Установка металлической двери с системой коллективной домофонной связи (подъезд № 1)</t>
  </si>
  <si>
    <t>Ленина 2</t>
  </si>
  <si>
    <t>Ленина 20</t>
  </si>
  <si>
    <t>Ленина 21</t>
  </si>
  <si>
    <t>Ленина 22</t>
  </si>
  <si>
    <t>Ленина 23</t>
  </si>
  <si>
    <t>Доска песка в песочницу</t>
  </si>
  <si>
    <t>Замена автоматического выключателя</t>
  </si>
  <si>
    <t>Ленина 24</t>
  </si>
  <si>
    <t>Замена вентелей</t>
  </si>
  <si>
    <t>Ремонт вентиляционной системы</t>
  </si>
  <si>
    <t>Ремонт крылец</t>
  </si>
  <si>
    <t>Ленина 25</t>
  </si>
  <si>
    <t>Ленина 27</t>
  </si>
  <si>
    <t>Ленина 28</t>
  </si>
  <si>
    <t>Установка терморегулятора</t>
  </si>
  <si>
    <t>Ленина 3</t>
  </si>
  <si>
    <t>Ленина 30</t>
  </si>
  <si>
    <t>Изоляция труб на чердаке</t>
  </si>
  <si>
    <t>Установка металлической двери с системой коллективной домофонной связью, подъезд №1,2</t>
  </si>
  <si>
    <t>Ленина 4</t>
  </si>
  <si>
    <t>Ленина 6А</t>
  </si>
  <si>
    <t>Ленина 7</t>
  </si>
  <si>
    <t>Ленина 8</t>
  </si>
  <si>
    <t>Ленина 9</t>
  </si>
  <si>
    <t>Мира 12</t>
  </si>
  <si>
    <t>Мира 13</t>
  </si>
  <si>
    <t>Мира 19</t>
  </si>
  <si>
    <t>Мира 21</t>
  </si>
  <si>
    <t>Текущий ремонт подъезда</t>
  </si>
  <si>
    <t>Мира 23</t>
  </si>
  <si>
    <t>Текущий ремонт системы ГВС</t>
  </si>
  <si>
    <t>Мира 35</t>
  </si>
  <si>
    <t>Мира 37А</t>
  </si>
  <si>
    <t>Ремоонт внутридомовых электрических систем</t>
  </si>
  <si>
    <t>Ремонт цоколя и стен подвала</t>
  </si>
  <si>
    <t>Дезинсекация подвала</t>
  </si>
  <si>
    <t>Мира 39</t>
  </si>
  <si>
    <t>Мира 39А</t>
  </si>
  <si>
    <t>Мира 39Б</t>
  </si>
  <si>
    <t>Мира 41</t>
  </si>
  <si>
    <t>Мира 41А</t>
  </si>
  <si>
    <t>Доставка песка в песочницу</t>
  </si>
  <si>
    <t>Ремонт подъезда (подъезд № 2)</t>
  </si>
  <si>
    <t>Мира 8</t>
  </si>
  <si>
    <t xml:space="preserve">Обрезка деревьев </t>
  </si>
  <si>
    <t>Мира 9</t>
  </si>
  <si>
    <t>Московская 1</t>
  </si>
  <si>
    <t>Московская 12</t>
  </si>
  <si>
    <t>Московская 14</t>
  </si>
  <si>
    <t>Московская 15</t>
  </si>
  <si>
    <t>Текущий ремонт подъзда</t>
  </si>
  <si>
    <t>Московская 17</t>
  </si>
  <si>
    <t>Московская 18</t>
  </si>
  <si>
    <t>Ремонт металлического козырька</t>
  </si>
  <si>
    <t>Московская 19</t>
  </si>
  <si>
    <t>Московская 2</t>
  </si>
  <si>
    <t>Московская 20</t>
  </si>
  <si>
    <t>Московская 21</t>
  </si>
  <si>
    <t>Московская 22</t>
  </si>
  <si>
    <t>Установка окон ПВХ в подъездах</t>
  </si>
  <si>
    <t>Московская 25</t>
  </si>
  <si>
    <t>Московская 27</t>
  </si>
  <si>
    <t>Московская 29</t>
  </si>
  <si>
    <t>Замена лампы ДРВ</t>
  </si>
  <si>
    <t>Московская 3</t>
  </si>
  <si>
    <t>Московская 4</t>
  </si>
  <si>
    <t>Установка металлической двери с системой домофонной связи, подъезд № 2, 4</t>
  </si>
  <si>
    <t>Московская 5</t>
  </si>
  <si>
    <t>Московская 6</t>
  </si>
  <si>
    <t>Московская 7</t>
  </si>
  <si>
    <t>Московская 9</t>
  </si>
  <si>
    <t>Павлова 11</t>
  </si>
  <si>
    <t>Замена трубопровода ГВС</t>
  </si>
  <si>
    <t>Павлова 43</t>
  </si>
  <si>
    <t>Теплоизоляция трубопроводов</t>
  </si>
  <si>
    <t>Ремонт лавочек, дверей</t>
  </si>
  <si>
    <t>Павлова 43А</t>
  </si>
  <si>
    <t>Павлова 45</t>
  </si>
  <si>
    <t>Дезинсенкция подвала</t>
  </si>
  <si>
    <t>Смена дверного доводчика, подъезд № 2</t>
  </si>
  <si>
    <t>Павлова 7</t>
  </si>
  <si>
    <t>Павлова 9</t>
  </si>
  <si>
    <t>Установка окон ПВХ</t>
  </si>
  <si>
    <t>Остекление окон</t>
  </si>
  <si>
    <t>Ремонт дверей</t>
  </si>
  <si>
    <t>Парковая 1</t>
  </si>
  <si>
    <t>Парковая 11</t>
  </si>
  <si>
    <t>Замена труб ХВС</t>
  </si>
  <si>
    <t>Парковая 2А</t>
  </si>
  <si>
    <t>Изоляция труб отопления (подвал)</t>
  </si>
  <si>
    <t>Доставка песка в песочницы</t>
  </si>
  <si>
    <t>Парковая 3</t>
  </si>
  <si>
    <t>Парковая 7</t>
  </si>
  <si>
    <t>Парковая 9</t>
  </si>
  <si>
    <t>Сов. Армии 25</t>
  </si>
  <si>
    <t>Ремонт внутридомовых электрических систем, установка счетчика</t>
  </si>
  <si>
    <t>Спортивная 11А</t>
  </si>
  <si>
    <t>Спортивная 16</t>
  </si>
  <si>
    <t>Установка смесителя</t>
  </si>
  <si>
    <t>Спортивная 22</t>
  </si>
  <si>
    <t>Спортивная 24</t>
  </si>
  <si>
    <t>переодичность выполнения работ</t>
  </si>
  <si>
    <t>Срок осуществления работ</t>
  </si>
  <si>
    <t xml:space="preserve">сведения об выполнени и работ </t>
  </si>
  <si>
    <t>причины отклонения от плана</t>
  </si>
  <si>
    <r>
      <t>п.п."б"</t>
    </r>
    <r>
      <rPr>
        <sz val="8"/>
        <rFont val="Times New Roman"/>
        <family val="1"/>
      </rPr>
      <t xml:space="preserve"> Сведения о выполнении обязательств по договорам управления в отношении многоквартирных домов.</t>
    </r>
  </si>
  <si>
    <r>
      <t>Пункт 11.</t>
    </r>
    <r>
      <rPr>
        <sz val="8"/>
        <rFont val="Times New Roman"/>
        <family val="1"/>
      </rPr>
      <t xml:space="preserve"> Информация о порядке и условиях оказания услуг по содержанию и ремонту общего имущества в многоквартирных домах.</t>
    </r>
  </si>
  <si>
    <t>План на 2011 год</t>
  </si>
  <si>
    <t>работ по  текущему ремонту общего имущества в многоквартирном доме.</t>
  </si>
  <si>
    <t>ноябрь</t>
  </si>
  <si>
    <t>декабрь</t>
  </si>
  <si>
    <t xml:space="preserve">август </t>
  </si>
  <si>
    <t xml:space="preserve">июль </t>
  </si>
  <si>
    <t>1</t>
  </si>
  <si>
    <t>выполнены в указанные сроки</t>
  </si>
  <si>
    <t>4</t>
  </si>
  <si>
    <t>6</t>
  </si>
  <si>
    <t>отклонений нет</t>
  </si>
  <si>
    <t>Очистка подвала от мусора.</t>
  </si>
  <si>
    <t xml:space="preserve">Смена дверного доводчика </t>
  </si>
  <si>
    <t xml:space="preserve">Обрезка, спиливание деревьев </t>
  </si>
  <si>
    <t>Доставка земли.</t>
  </si>
  <si>
    <t>Замена стояков ГВС.</t>
  </si>
  <si>
    <t>Установка поручней крылец.</t>
  </si>
  <si>
    <t>Обрезка, спиливание деревьев.</t>
  </si>
  <si>
    <t>Очистка теплового узла от мусора.</t>
  </si>
  <si>
    <t>Смена оконных рам</t>
  </si>
  <si>
    <t>Установка поручней крыльца</t>
  </si>
  <si>
    <t>Изоляция трубопровода</t>
  </si>
  <si>
    <t>Ремонт  оконных откосов</t>
  </si>
  <si>
    <t>Ремонт водостосточных желобов</t>
  </si>
  <si>
    <t>Очистка подвала и теплоузла от мусора</t>
  </si>
  <si>
    <t>Смена и ремонт контейнеров для сбора ТБО.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</si>
</sst>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dd/mm/yy;@"/>
    <numFmt numFmtId="172" formatCode="mmm/yyyy"/>
    <numFmt numFmtId="173" formatCode="#,##0.00&quot;р.&quot;"/>
    <numFmt numFmtId="174" formatCode="#,##0.00_р_."/>
  </numFmts>
  <fonts count="3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sz val="8"/>
      <name val="Times New Roman"/>
      <family val="1"/>
    </font>
    <font>
      <b/>
      <sz val="8"/>
      <name val="Cambria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5" fillId="0" borderId="15" xfId="0" applyNumberFormat="1" applyFont="1" applyFill="1" applyBorder="1" applyAlignment="1">
      <alignment horizontal="center" vertical="center" textRotation="90"/>
    </xf>
    <xf numFmtId="2" fontId="5" fillId="0" borderId="12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5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7" fillId="24" borderId="12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5" fillId="0" borderId="13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top"/>
    </xf>
    <xf numFmtId="0" fontId="5" fillId="24" borderId="2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justify" wrapText="1"/>
    </xf>
    <xf numFmtId="0" fontId="1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 vertical="justify"/>
    </xf>
    <xf numFmtId="0" fontId="2" fillId="0" borderId="24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justify"/>
    </xf>
    <xf numFmtId="0" fontId="2" fillId="0" borderId="15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49" fontId="2" fillId="0" borderId="1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justify" wrapText="1"/>
    </xf>
    <xf numFmtId="0" fontId="1" fillId="0" borderId="11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49" fontId="2" fillId="0" borderId="19" xfId="0" applyNumberFormat="1" applyFon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vertical="center"/>
    </xf>
    <xf numFmtId="14" fontId="2" fillId="0" borderId="15" xfId="0" applyNumberFormat="1" applyFont="1" applyFill="1" applyBorder="1" applyAlignment="1">
      <alignment vertical="center"/>
    </xf>
    <xf numFmtId="49" fontId="2" fillId="0" borderId="25" xfId="0" applyNumberFormat="1" applyFont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5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textRotation="90"/>
    </xf>
    <xf numFmtId="2" fontId="5" fillId="0" borderId="13" xfId="0" applyNumberFormat="1" applyFont="1" applyFill="1" applyBorder="1" applyAlignment="1">
      <alignment horizontal="center" vertical="center" textRotation="90"/>
    </xf>
    <xf numFmtId="2" fontId="5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center" vertical="top"/>
    </xf>
    <xf numFmtId="0" fontId="2" fillId="20" borderId="15" xfId="0" applyFont="1" applyFill="1" applyBorder="1" applyAlignment="1">
      <alignment horizontal="center" vertical="top"/>
    </xf>
    <xf numFmtId="0" fontId="2" fillId="20" borderId="13" xfId="0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2" fontId="2" fillId="0" borderId="12" xfId="0" applyNumberFormat="1" applyFont="1" applyFill="1" applyBorder="1" applyAlignment="1">
      <alignment horizontal="center" vertical="justify"/>
    </xf>
    <xf numFmtId="2" fontId="2" fillId="0" borderId="15" xfId="0" applyNumberFormat="1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top"/>
    </xf>
    <xf numFmtId="0" fontId="5" fillId="24" borderId="21" xfId="0" applyFont="1" applyFill="1" applyBorder="1" applyAlignment="1">
      <alignment horizontal="center" vertical="top"/>
    </xf>
    <xf numFmtId="0" fontId="5" fillId="24" borderId="2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14" fontId="2" fillId="0" borderId="12" xfId="0" applyNumberFormat="1" applyFont="1" applyFill="1" applyBorder="1" applyAlignment="1">
      <alignment vertical="center" textRotation="90"/>
    </xf>
    <xf numFmtId="0" fontId="2" fillId="0" borderId="15" xfId="0" applyFont="1" applyFill="1" applyBorder="1" applyAlignment="1">
      <alignment vertical="center" textRotation="90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vertical="center" textRotation="90"/>
    </xf>
    <xf numFmtId="0" fontId="1" fillId="0" borderId="15" xfId="0" applyFont="1" applyFill="1" applyBorder="1" applyAlignment="1">
      <alignment vertical="center" textRotation="90"/>
    </xf>
    <xf numFmtId="0" fontId="2" fillId="24" borderId="21" xfId="0" applyFont="1" applyFill="1" applyBorder="1" applyAlignment="1">
      <alignment horizontal="center" vertical="top"/>
    </xf>
    <xf numFmtId="0" fontId="2" fillId="24" borderId="22" xfId="0" applyFont="1" applyFill="1" applyBorder="1" applyAlignment="1">
      <alignment horizontal="center" vertical="top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24" borderId="2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0"/>
  <sheetViews>
    <sheetView zoomScalePageLayoutView="0" workbookViewId="0" topLeftCell="B11">
      <selection activeCell="M15" sqref="M15"/>
    </sheetView>
  </sheetViews>
  <sheetFormatPr defaultColWidth="9.00390625" defaultRowHeight="12.75"/>
  <cols>
    <col min="1" max="1" width="0.74609375" style="137" hidden="1" customWidth="1"/>
    <col min="2" max="2" width="3.25390625" style="143" customWidth="1"/>
    <col min="3" max="3" width="12.125" style="137" customWidth="1"/>
    <col min="4" max="4" width="6.625" style="137" customWidth="1"/>
    <col min="5" max="5" width="9.25390625" style="137" customWidth="1"/>
    <col min="6" max="6" width="8.375" style="137" customWidth="1"/>
    <col min="7" max="7" width="10.00390625" style="137" customWidth="1"/>
    <col min="8" max="8" width="10.00390625" style="137" bestFit="1" customWidth="1"/>
    <col min="9" max="9" width="31.75390625" style="137" customWidth="1"/>
    <col min="10" max="10" width="6.625" style="169" customWidth="1"/>
    <col min="11" max="11" width="4.00390625" style="137" customWidth="1"/>
    <col min="12" max="12" width="3.875" style="137" customWidth="1"/>
    <col min="13" max="13" width="8.875" style="137" customWidth="1"/>
    <col min="14" max="14" width="5.875" style="177" customWidth="1"/>
    <col min="15" max="15" width="5.75390625" style="137" hidden="1" customWidth="1"/>
    <col min="16" max="16" width="6.375" style="137" hidden="1" customWidth="1"/>
    <col min="17" max="17" width="7.125" style="137" customWidth="1"/>
    <col min="18" max="18" width="7.75390625" style="137" customWidth="1"/>
    <col min="19" max="19" width="8.25390625" style="137" customWidth="1"/>
    <col min="20" max="16384" width="9.125" style="137" customWidth="1"/>
  </cols>
  <sheetData>
    <row r="1" spans="2:19" ht="12" customHeight="1">
      <c r="B1" s="414" t="s">
        <v>445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2:19" ht="11.25">
      <c r="B2" s="414" t="s">
        <v>446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2:19" ht="11.25">
      <c r="B3" s="414" t="s">
        <v>285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2:19" ht="11.25">
      <c r="B4" s="414" t="s">
        <v>498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2:17" ht="11.25">
      <c r="B5" s="420" t="s">
        <v>592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"/>
      <c r="Q5" s="4"/>
    </row>
    <row r="6" spans="2:17" ht="11.25">
      <c r="B6" s="421" t="s">
        <v>593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139"/>
    </row>
    <row r="7" spans="2:17" ht="11.25">
      <c r="B7" s="421" t="s">
        <v>594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139"/>
    </row>
    <row r="8" spans="2:14" ht="5.25" customHeight="1">
      <c r="B8" s="140"/>
      <c r="C8" s="138"/>
      <c r="D8" s="138"/>
      <c r="E8" s="138"/>
      <c r="F8" s="138"/>
      <c r="G8" s="138"/>
      <c r="H8" s="138"/>
      <c r="I8" s="138"/>
      <c r="J8" s="141"/>
      <c r="K8" s="138"/>
      <c r="L8" s="138"/>
      <c r="M8" s="138"/>
      <c r="N8" s="142"/>
    </row>
    <row r="9" spans="1:20" ht="104.25" customHeight="1">
      <c r="A9" s="143"/>
      <c r="B9" s="1" t="s">
        <v>350</v>
      </c>
      <c r="C9" s="1" t="s">
        <v>351</v>
      </c>
      <c r="D9" s="1" t="s">
        <v>451</v>
      </c>
      <c r="E9" s="64" t="s">
        <v>499</v>
      </c>
      <c r="F9" s="65" t="s">
        <v>520</v>
      </c>
      <c r="G9" s="64" t="s">
        <v>434</v>
      </c>
      <c r="H9" s="63" t="s">
        <v>496</v>
      </c>
      <c r="I9" s="1" t="s">
        <v>352</v>
      </c>
      <c r="J9" s="51" t="s">
        <v>469</v>
      </c>
      <c r="K9" s="52" t="s">
        <v>452</v>
      </c>
      <c r="L9" s="52" t="s">
        <v>450</v>
      </c>
      <c r="M9" s="52" t="s">
        <v>500</v>
      </c>
      <c r="N9" s="52" t="s">
        <v>124</v>
      </c>
      <c r="O9" s="52" t="s">
        <v>497</v>
      </c>
      <c r="P9" s="52" t="s">
        <v>521</v>
      </c>
      <c r="Q9" s="52" t="s">
        <v>128</v>
      </c>
      <c r="R9" s="65" t="s">
        <v>129</v>
      </c>
      <c r="S9" s="65" t="s">
        <v>130</v>
      </c>
      <c r="T9" s="47"/>
    </row>
    <row r="10" spans="1:20" ht="10.5" customHeight="1">
      <c r="A10" s="143"/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5" t="s">
        <v>123</v>
      </c>
      <c r="K10" s="144">
        <v>10</v>
      </c>
      <c r="L10" s="144">
        <v>11</v>
      </c>
      <c r="M10" s="144">
        <v>12</v>
      </c>
      <c r="N10" s="172">
        <v>13</v>
      </c>
      <c r="O10" s="144">
        <v>15</v>
      </c>
      <c r="P10" s="146">
        <v>16</v>
      </c>
      <c r="Q10" s="147">
        <v>14</v>
      </c>
      <c r="R10" s="147">
        <v>15</v>
      </c>
      <c r="S10" s="29"/>
      <c r="T10" s="47"/>
    </row>
    <row r="11" spans="2:20" s="148" customFormat="1" ht="10.5" customHeight="1">
      <c r="B11" s="415" t="s">
        <v>133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7"/>
      <c r="T11" s="149"/>
    </row>
    <row r="12" spans="1:26" ht="11.25" customHeight="1">
      <c r="A12" s="143"/>
      <c r="B12" s="336">
        <v>1</v>
      </c>
      <c r="C12" s="333" t="s">
        <v>554</v>
      </c>
      <c r="D12" s="320">
        <v>527</v>
      </c>
      <c r="E12" s="322">
        <v>5509.47</v>
      </c>
      <c r="F12" s="320">
        <v>-19551</v>
      </c>
      <c r="G12" s="38" t="s">
        <v>440</v>
      </c>
      <c r="H12" s="7">
        <v>4999.44</v>
      </c>
      <c r="I12" s="8" t="s">
        <v>354</v>
      </c>
      <c r="J12" s="14"/>
      <c r="K12" s="3" t="s">
        <v>455</v>
      </c>
      <c r="L12" s="15"/>
      <c r="M12" s="422" t="s">
        <v>225</v>
      </c>
      <c r="N12" s="258">
        <v>6.91</v>
      </c>
      <c r="O12" s="257"/>
      <c r="P12" s="310"/>
      <c r="Q12" s="331"/>
      <c r="R12" s="324"/>
      <c r="S12" s="318"/>
      <c r="T12" s="143"/>
      <c r="U12" s="143"/>
      <c r="V12" s="143"/>
      <c r="W12" s="143"/>
      <c r="X12" s="143"/>
      <c r="Y12" s="143"/>
      <c r="Z12" s="143"/>
    </row>
    <row r="13" spans="1:26" ht="11.25" customHeight="1">
      <c r="A13" s="143"/>
      <c r="B13" s="336"/>
      <c r="C13" s="334"/>
      <c r="D13" s="321"/>
      <c r="E13" s="323"/>
      <c r="F13" s="321"/>
      <c r="G13" s="38" t="s">
        <v>458</v>
      </c>
      <c r="H13" s="7">
        <f>(E12*20%)+E12</f>
        <v>6611.3640000000005</v>
      </c>
      <c r="I13" s="5" t="s">
        <v>501</v>
      </c>
      <c r="J13" s="6"/>
      <c r="K13" s="3" t="s">
        <v>455</v>
      </c>
      <c r="L13" s="15"/>
      <c r="M13" s="423"/>
      <c r="N13" s="259"/>
      <c r="O13" s="257"/>
      <c r="P13" s="310"/>
      <c r="Q13" s="310"/>
      <c r="R13" s="325"/>
      <c r="S13" s="319"/>
      <c r="T13" s="143"/>
      <c r="U13" s="143"/>
      <c r="V13" s="143"/>
      <c r="W13" s="143"/>
      <c r="X13" s="143"/>
      <c r="Y13" s="143"/>
      <c r="Z13" s="143"/>
    </row>
    <row r="14" spans="1:26" ht="11.25" customHeight="1">
      <c r="A14" s="143"/>
      <c r="B14" s="336"/>
      <c r="C14" s="400"/>
      <c r="D14" s="321"/>
      <c r="E14" s="323"/>
      <c r="F14" s="321"/>
      <c r="G14" s="38" t="s">
        <v>436</v>
      </c>
      <c r="H14" s="7">
        <v>20275</v>
      </c>
      <c r="I14" s="8" t="s">
        <v>406</v>
      </c>
      <c r="J14" s="14" t="s">
        <v>461</v>
      </c>
      <c r="K14" s="3" t="s">
        <v>456</v>
      </c>
      <c r="L14" s="15" t="s">
        <v>459</v>
      </c>
      <c r="M14" s="424"/>
      <c r="N14" s="259"/>
      <c r="O14" s="257"/>
      <c r="P14" s="310"/>
      <c r="Q14" s="311"/>
      <c r="R14" s="312"/>
      <c r="S14" s="292"/>
      <c r="T14" s="143"/>
      <c r="U14" s="143"/>
      <c r="V14" s="143"/>
      <c r="W14" s="143"/>
      <c r="X14" s="143"/>
      <c r="Y14" s="143"/>
      <c r="Z14" s="143"/>
    </row>
    <row r="15" spans="1:26" s="151" customFormat="1" ht="11.25" customHeight="1">
      <c r="A15" s="150"/>
      <c r="B15" s="337"/>
      <c r="C15" s="31" t="s">
        <v>349</v>
      </c>
      <c r="D15" s="18"/>
      <c r="E15" s="12"/>
      <c r="F15" s="12"/>
      <c r="G15" s="25"/>
      <c r="H15" s="12">
        <f>SUM(H12:H14)</f>
        <v>31885.804</v>
      </c>
      <c r="I15" s="11"/>
      <c r="J15" s="19"/>
      <c r="K15" s="20"/>
      <c r="L15" s="20"/>
      <c r="M15" s="97">
        <f>H15-F12</f>
        <v>51436.804000000004</v>
      </c>
      <c r="N15" s="260"/>
      <c r="O15" s="13"/>
      <c r="P15" s="26"/>
      <c r="Q15" s="26"/>
      <c r="R15" s="98"/>
      <c r="S15" s="27"/>
      <c r="T15" s="150"/>
      <c r="U15" s="150"/>
      <c r="V15" s="150"/>
      <c r="W15" s="150"/>
      <c r="X15" s="150"/>
      <c r="Y15" s="150"/>
      <c r="Z15" s="150"/>
    </row>
    <row r="16" spans="1:26" ht="11.25" customHeight="1">
      <c r="A16" s="143"/>
      <c r="B16" s="335">
        <v>2</v>
      </c>
      <c r="C16" s="326" t="s">
        <v>388</v>
      </c>
      <c r="D16" s="320">
        <v>2013</v>
      </c>
      <c r="E16" s="322">
        <v>21044.71</v>
      </c>
      <c r="F16" s="320">
        <v>290</v>
      </c>
      <c r="G16" s="38" t="s">
        <v>440</v>
      </c>
      <c r="H16" s="7">
        <v>13124.4</v>
      </c>
      <c r="I16" s="8" t="s">
        <v>354</v>
      </c>
      <c r="J16" s="14"/>
      <c r="K16" s="3" t="s">
        <v>455</v>
      </c>
      <c r="L16" s="15"/>
      <c r="M16" s="324">
        <v>3.5</v>
      </c>
      <c r="N16" s="324">
        <v>6.91</v>
      </c>
      <c r="O16" s="293"/>
      <c r="P16" s="324"/>
      <c r="Q16" s="324"/>
      <c r="R16" s="324"/>
      <c r="S16" s="152"/>
      <c r="T16" s="143"/>
      <c r="U16" s="143"/>
      <c r="V16" s="143"/>
      <c r="W16" s="143"/>
      <c r="X16" s="143"/>
      <c r="Y16" s="143"/>
      <c r="Z16" s="143"/>
    </row>
    <row r="17" spans="1:26" ht="11.25" customHeight="1">
      <c r="A17" s="143"/>
      <c r="B17" s="336"/>
      <c r="C17" s="327"/>
      <c r="D17" s="321"/>
      <c r="E17" s="323"/>
      <c r="F17" s="321"/>
      <c r="G17" s="38" t="s">
        <v>458</v>
      </c>
      <c r="H17" s="7">
        <v>51711.6</v>
      </c>
      <c r="I17" s="8" t="s">
        <v>501</v>
      </c>
      <c r="J17" s="14"/>
      <c r="K17" s="3"/>
      <c r="L17" s="15"/>
      <c r="M17" s="325"/>
      <c r="N17" s="325"/>
      <c r="O17" s="294"/>
      <c r="P17" s="325"/>
      <c r="Q17" s="325"/>
      <c r="R17" s="325"/>
      <c r="S17" s="136"/>
      <c r="T17" s="143"/>
      <c r="U17" s="143"/>
      <c r="V17" s="143"/>
      <c r="W17" s="143"/>
      <c r="X17" s="143"/>
      <c r="Y17" s="143"/>
      <c r="Z17" s="143"/>
    </row>
    <row r="18" spans="1:26" ht="11.25" customHeight="1">
      <c r="A18" s="143"/>
      <c r="B18" s="336"/>
      <c r="C18" s="327"/>
      <c r="D18" s="321"/>
      <c r="E18" s="323"/>
      <c r="F18" s="321"/>
      <c r="G18" s="38" t="s">
        <v>437</v>
      </c>
      <c r="H18" s="7">
        <v>20000</v>
      </c>
      <c r="I18" s="8" t="s">
        <v>122</v>
      </c>
      <c r="J18" s="14" t="s">
        <v>565</v>
      </c>
      <c r="K18" s="3" t="s">
        <v>456</v>
      </c>
      <c r="L18" s="15"/>
      <c r="M18" s="325"/>
      <c r="N18" s="325"/>
      <c r="O18" s="257"/>
      <c r="P18" s="325"/>
      <c r="Q18" s="312"/>
      <c r="R18" s="312"/>
      <c r="S18" s="153"/>
      <c r="T18" s="143"/>
      <c r="U18" s="143"/>
      <c r="V18" s="143"/>
      <c r="W18" s="143"/>
      <c r="X18" s="143"/>
      <c r="Y18" s="143"/>
      <c r="Z18" s="143"/>
    </row>
    <row r="19" spans="1:26" s="151" customFormat="1" ht="11.25" customHeight="1" thickBot="1">
      <c r="A19" s="150"/>
      <c r="B19" s="419"/>
      <c r="C19" s="99" t="s">
        <v>349</v>
      </c>
      <c r="D19" s="100"/>
      <c r="E19" s="101"/>
      <c r="F19" s="100"/>
      <c r="G19" s="154"/>
      <c r="H19" s="101">
        <f>SUM(H16:H18)</f>
        <v>84836</v>
      </c>
      <c r="I19" s="102"/>
      <c r="J19" s="103"/>
      <c r="K19" s="104"/>
      <c r="L19" s="104"/>
      <c r="M19" s="105">
        <f>H19-F16</f>
        <v>84546</v>
      </c>
      <c r="N19" s="105"/>
      <c r="O19" s="106"/>
      <c r="P19" s="107"/>
      <c r="Q19" s="107"/>
      <c r="R19" s="98"/>
      <c r="S19" s="13"/>
      <c r="T19" s="150"/>
      <c r="U19" s="150"/>
      <c r="V19" s="150"/>
      <c r="W19" s="150"/>
      <c r="X19" s="150"/>
      <c r="Y19" s="150"/>
      <c r="Z19" s="150"/>
    </row>
    <row r="20" spans="1:19" s="155" customFormat="1" ht="11.25" customHeight="1">
      <c r="A20" s="315" t="s">
        <v>134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7"/>
    </row>
    <row r="21" spans="1:26" ht="11.25" customHeight="1">
      <c r="A21" s="143"/>
      <c r="B21" s="336">
        <v>3</v>
      </c>
      <c r="C21" s="327" t="s">
        <v>369</v>
      </c>
      <c r="D21" s="321">
        <v>1977</v>
      </c>
      <c r="E21" s="323">
        <v>10356.8</v>
      </c>
      <c r="F21" s="321">
        <v>-28553</v>
      </c>
      <c r="G21" s="71" t="s">
        <v>440</v>
      </c>
      <c r="H21" s="56">
        <v>13170.24</v>
      </c>
      <c r="I21" s="108" t="s">
        <v>354</v>
      </c>
      <c r="J21" s="57"/>
      <c r="K21" s="112" t="s">
        <v>455</v>
      </c>
      <c r="L21" s="113"/>
      <c r="M21" s="263">
        <v>2.28</v>
      </c>
      <c r="N21" s="263">
        <v>6.91</v>
      </c>
      <c r="O21" s="402"/>
      <c r="P21" s="347"/>
      <c r="Q21" s="347"/>
      <c r="R21" s="350"/>
      <c r="S21" s="89"/>
      <c r="T21" s="47"/>
      <c r="U21" s="143"/>
      <c r="V21" s="143"/>
      <c r="W21" s="143"/>
      <c r="X21" s="143"/>
      <c r="Y21" s="143"/>
      <c r="Z21" s="143"/>
    </row>
    <row r="22" spans="1:26" ht="11.25" customHeight="1">
      <c r="A22" s="143"/>
      <c r="B22" s="336"/>
      <c r="C22" s="327"/>
      <c r="D22" s="321"/>
      <c r="E22" s="323"/>
      <c r="F22" s="321"/>
      <c r="G22" s="38" t="s">
        <v>458</v>
      </c>
      <c r="H22" s="7">
        <f>E21*120%</f>
        <v>12428.159999999998</v>
      </c>
      <c r="I22" s="5" t="s">
        <v>514</v>
      </c>
      <c r="J22" s="14"/>
      <c r="K22" s="3" t="s">
        <v>455</v>
      </c>
      <c r="L22" s="15"/>
      <c r="M22" s="263"/>
      <c r="N22" s="263"/>
      <c r="O22" s="402"/>
      <c r="P22" s="347"/>
      <c r="Q22" s="347"/>
      <c r="R22" s="418"/>
      <c r="S22" s="22"/>
      <c r="T22" s="143"/>
      <c r="U22" s="143"/>
      <c r="V22" s="143"/>
      <c r="W22" s="143"/>
      <c r="X22" s="143"/>
      <c r="Y22" s="143"/>
      <c r="Z22" s="143"/>
    </row>
    <row r="23" spans="1:26" s="151" customFormat="1" ht="11.25" customHeight="1">
      <c r="A23" s="150"/>
      <c r="B23" s="337"/>
      <c r="C23" s="31" t="s">
        <v>349</v>
      </c>
      <c r="D23" s="18"/>
      <c r="E23" s="12"/>
      <c r="F23" s="18"/>
      <c r="G23" s="59"/>
      <c r="H23" s="12">
        <f>SUM(H21:H22)</f>
        <v>25598.399999999998</v>
      </c>
      <c r="I23" s="11"/>
      <c r="J23" s="19"/>
      <c r="K23" s="20"/>
      <c r="L23" s="20"/>
      <c r="M23" s="21">
        <f>H23-F21</f>
        <v>54151.399999999994</v>
      </c>
      <c r="N23" s="264"/>
      <c r="O23" s="13"/>
      <c r="P23" s="26"/>
      <c r="Q23" s="26"/>
      <c r="R23" s="418"/>
      <c r="S23" s="13"/>
      <c r="T23" s="150"/>
      <c r="U23" s="150"/>
      <c r="V23" s="150"/>
      <c r="W23" s="150"/>
      <c r="X23" s="150"/>
      <c r="Y23" s="150"/>
      <c r="Z23" s="150"/>
    </row>
    <row r="24" spans="1:26" ht="11.25" customHeight="1">
      <c r="A24" s="143"/>
      <c r="B24" s="335">
        <v>4</v>
      </c>
      <c r="C24" s="326" t="s">
        <v>373</v>
      </c>
      <c r="D24" s="320">
        <v>889</v>
      </c>
      <c r="E24" s="322">
        <v>9293.96</v>
      </c>
      <c r="F24" s="320">
        <v>-12041</v>
      </c>
      <c r="G24" s="38" t="s">
        <v>440</v>
      </c>
      <c r="H24" s="7">
        <v>7269</v>
      </c>
      <c r="I24" s="111" t="s">
        <v>354</v>
      </c>
      <c r="J24" s="14"/>
      <c r="K24" s="3" t="s">
        <v>455</v>
      </c>
      <c r="L24" s="15"/>
      <c r="M24" s="338">
        <v>2.5</v>
      </c>
      <c r="N24" s="262">
        <v>6.91</v>
      </c>
      <c r="O24" s="351"/>
      <c r="P24" s="346"/>
      <c r="Q24" s="347"/>
      <c r="R24" s="261"/>
      <c r="S24" s="29"/>
      <c r="T24" s="47"/>
      <c r="U24" s="143"/>
      <c r="V24" s="143"/>
      <c r="W24" s="143"/>
      <c r="X24" s="143"/>
      <c r="Y24" s="143"/>
      <c r="Z24" s="143"/>
    </row>
    <row r="25" spans="1:26" ht="11.25" customHeight="1">
      <c r="A25" s="143"/>
      <c r="B25" s="336"/>
      <c r="C25" s="327"/>
      <c r="D25" s="321"/>
      <c r="E25" s="323"/>
      <c r="F25" s="321"/>
      <c r="G25" s="38" t="s">
        <v>458</v>
      </c>
      <c r="H25" s="7">
        <v>11152.75</v>
      </c>
      <c r="I25" s="5" t="s">
        <v>514</v>
      </c>
      <c r="J25" s="14"/>
      <c r="K25" s="3" t="s">
        <v>455</v>
      </c>
      <c r="L25" s="15"/>
      <c r="M25" s="339"/>
      <c r="N25" s="263"/>
      <c r="O25" s="352"/>
      <c r="P25" s="347"/>
      <c r="Q25" s="347"/>
      <c r="R25" s="349"/>
      <c r="S25" s="29"/>
      <c r="T25" s="47"/>
      <c r="U25" s="143"/>
      <c r="V25" s="143"/>
      <c r="W25" s="143"/>
      <c r="X25" s="143"/>
      <c r="Y25" s="143"/>
      <c r="Z25" s="143"/>
    </row>
    <row r="26" spans="1:26" s="151" customFormat="1" ht="9.75" customHeight="1">
      <c r="A26" s="150"/>
      <c r="B26" s="337"/>
      <c r="C26" s="31" t="s">
        <v>349</v>
      </c>
      <c r="D26" s="18"/>
      <c r="E26" s="12"/>
      <c r="F26" s="18"/>
      <c r="G26" s="59"/>
      <c r="H26" s="12">
        <f>SUM(H24:H25)</f>
        <v>18421.75</v>
      </c>
      <c r="I26" s="11"/>
      <c r="J26" s="19"/>
      <c r="K26" s="20"/>
      <c r="L26" s="20"/>
      <c r="M26" s="21">
        <f>H26-F24</f>
        <v>30462.75</v>
      </c>
      <c r="N26" s="264"/>
      <c r="O26" s="13"/>
      <c r="P26" s="13"/>
      <c r="Q26" s="26"/>
      <c r="R26" s="350"/>
      <c r="S26" s="13"/>
      <c r="T26" s="150"/>
      <c r="U26" s="150"/>
      <c r="V26" s="150"/>
      <c r="W26" s="150"/>
      <c r="X26" s="150"/>
      <c r="Y26" s="150"/>
      <c r="Z26" s="150"/>
    </row>
    <row r="27" spans="1:26" ht="11.25" customHeight="1">
      <c r="A27" s="143"/>
      <c r="B27" s="335">
        <v>5</v>
      </c>
      <c r="C27" s="326" t="s">
        <v>483</v>
      </c>
      <c r="D27" s="320">
        <v>530</v>
      </c>
      <c r="E27" s="322">
        <v>5540</v>
      </c>
      <c r="F27" s="320">
        <v>-2499</v>
      </c>
      <c r="G27" s="38" t="s">
        <v>440</v>
      </c>
      <c r="H27" s="7">
        <v>4874.4</v>
      </c>
      <c r="I27" s="8" t="s">
        <v>354</v>
      </c>
      <c r="J27" s="14"/>
      <c r="K27" s="3" t="s">
        <v>455</v>
      </c>
      <c r="L27" s="15"/>
      <c r="M27" s="338">
        <v>3.86</v>
      </c>
      <c r="N27" s="338">
        <v>6.91</v>
      </c>
      <c r="O27" s="366"/>
      <c r="P27" s="379"/>
      <c r="Q27" s="331"/>
      <c r="R27" s="348"/>
      <c r="S27" s="22"/>
      <c r="T27" s="143"/>
      <c r="U27" s="143"/>
      <c r="V27" s="143"/>
      <c r="W27" s="143"/>
      <c r="X27" s="143"/>
      <c r="Y27" s="143"/>
      <c r="Z27" s="143"/>
    </row>
    <row r="28" spans="1:26" ht="11.25" customHeight="1">
      <c r="A28" s="143"/>
      <c r="B28" s="336"/>
      <c r="C28" s="327"/>
      <c r="D28" s="321"/>
      <c r="E28" s="323"/>
      <c r="F28" s="321"/>
      <c r="G28" s="38" t="s">
        <v>458</v>
      </c>
      <c r="H28" s="7">
        <f>E27*120%</f>
        <v>6648</v>
      </c>
      <c r="I28" s="8" t="s">
        <v>501</v>
      </c>
      <c r="J28" s="14"/>
      <c r="K28" s="3" t="s">
        <v>455</v>
      </c>
      <c r="L28" s="15"/>
      <c r="M28" s="339"/>
      <c r="N28" s="339"/>
      <c r="O28" s="251"/>
      <c r="P28" s="352"/>
      <c r="Q28" s="310"/>
      <c r="R28" s="349"/>
      <c r="S28" s="22"/>
      <c r="T28" s="143"/>
      <c r="U28" s="143"/>
      <c r="V28" s="143"/>
      <c r="W28" s="143"/>
      <c r="X28" s="143"/>
      <c r="Y28" s="143"/>
      <c r="Z28" s="143"/>
    </row>
    <row r="29" spans="1:26" ht="13.5" customHeight="1">
      <c r="A29" s="143"/>
      <c r="B29" s="336"/>
      <c r="C29" s="327"/>
      <c r="D29" s="321"/>
      <c r="E29" s="323"/>
      <c r="F29" s="321"/>
      <c r="G29" s="38" t="s">
        <v>438</v>
      </c>
      <c r="H29" s="7">
        <v>10500</v>
      </c>
      <c r="I29" s="8" t="s">
        <v>557</v>
      </c>
      <c r="J29" s="14"/>
      <c r="K29" s="3" t="s">
        <v>457</v>
      </c>
      <c r="L29" s="15"/>
      <c r="M29" s="339"/>
      <c r="N29" s="339"/>
      <c r="O29" s="251"/>
      <c r="P29" s="352"/>
      <c r="Q29" s="311"/>
      <c r="R29" s="349"/>
      <c r="S29" s="22"/>
      <c r="T29" s="143"/>
      <c r="U29" s="143"/>
      <c r="V29" s="143"/>
      <c r="W29" s="143"/>
      <c r="X29" s="143"/>
      <c r="Y29" s="143"/>
      <c r="Z29" s="143"/>
    </row>
    <row r="30" spans="1:26" s="151" customFormat="1" ht="11.25" customHeight="1">
      <c r="A30" s="150"/>
      <c r="B30" s="337"/>
      <c r="C30" s="31" t="s">
        <v>349</v>
      </c>
      <c r="D30" s="18"/>
      <c r="E30" s="12"/>
      <c r="F30" s="18"/>
      <c r="G30" s="59"/>
      <c r="H30" s="12">
        <f>SUM(H27:H29)</f>
        <v>22022.4</v>
      </c>
      <c r="I30" s="11"/>
      <c r="J30" s="19"/>
      <c r="K30" s="20"/>
      <c r="L30" s="20"/>
      <c r="M30" s="21">
        <f>H30-F27</f>
        <v>24521.4</v>
      </c>
      <c r="N30" s="353"/>
      <c r="O30" s="13"/>
      <c r="P30" s="26"/>
      <c r="Q30" s="26"/>
      <c r="R30" s="350"/>
      <c r="S30" s="13"/>
      <c r="T30" s="150"/>
      <c r="U30" s="150"/>
      <c r="V30" s="150"/>
      <c r="W30" s="150"/>
      <c r="X30" s="150"/>
      <c r="Y30" s="150"/>
      <c r="Z30" s="150"/>
    </row>
    <row r="31" spans="1:26" ht="11.25" customHeight="1">
      <c r="A31" s="143"/>
      <c r="B31" s="335">
        <v>6</v>
      </c>
      <c r="C31" s="326" t="s">
        <v>356</v>
      </c>
      <c r="D31" s="320">
        <v>519</v>
      </c>
      <c r="E31" s="322">
        <v>6135</v>
      </c>
      <c r="F31" s="320">
        <v>-14417</v>
      </c>
      <c r="G31" s="38" t="s">
        <v>440</v>
      </c>
      <c r="H31" s="7">
        <v>4855.68</v>
      </c>
      <c r="I31" s="8" t="s">
        <v>354</v>
      </c>
      <c r="J31" s="14"/>
      <c r="K31" s="3" t="s">
        <v>455</v>
      </c>
      <c r="L31" s="15"/>
      <c r="M31" s="338">
        <v>6.86</v>
      </c>
      <c r="N31" s="338">
        <v>6.91</v>
      </c>
      <c r="O31" s="351"/>
      <c r="P31" s="313"/>
      <c r="Q31" s="331"/>
      <c r="R31" s="348"/>
      <c r="S31" s="22"/>
      <c r="T31" s="143"/>
      <c r="U31" s="143"/>
      <c r="V31" s="143"/>
      <c r="W31" s="143"/>
      <c r="X31" s="143"/>
      <c r="Y31" s="143"/>
      <c r="Z31" s="143"/>
    </row>
    <row r="32" spans="1:26" ht="11.25" customHeight="1">
      <c r="A32" s="143"/>
      <c r="B32" s="336"/>
      <c r="C32" s="327"/>
      <c r="D32" s="321"/>
      <c r="E32" s="323"/>
      <c r="F32" s="321"/>
      <c r="G32" s="38" t="s">
        <v>437</v>
      </c>
      <c r="H32" s="7">
        <v>8130</v>
      </c>
      <c r="I32" s="8" t="s">
        <v>549</v>
      </c>
      <c r="J32" s="14" t="s">
        <v>550</v>
      </c>
      <c r="K32" s="3"/>
      <c r="L32" s="15"/>
      <c r="M32" s="339"/>
      <c r="N32" s="339"/>
      <c r="O32" s="404"/>
      <c r="P32" s="314"/>
      <c r="Q32" s="310"/>
      <c r="R32" s="349"/>
      <c r="S32" s="22"/>
      <c r="T32" s="143"/>
      <c r="U32" s="143"/>
      <c r="V32" s="143"/>
      <c r="W32" s="143"/>
      <c r="X32" s="143"/>
      <c r="Y32" s="143"/>
      <c r="Z32" s="143"/>
    </row>
    <row r="33" spans="1:26" ht="11.25" customHeight="1">
      <c r="A33" s="143"/>
      <c r="B33" s="336"/>
      <c r="C33" s="327"/>
      <c r="D33" s="321"/>
      <c r="E33" s="323"/>
      <c r="F33" s="321"/>
      <c r="G33" s="38" t="s">
        <v>458</v>
      </c>
      <c r="H33" s="7">
        <f>E31*120%</f>
        <v>7362</v>
      </c>
      <c r="I33" s="8" t="s">
        <v>501</v>
      </c>
      <c r="J33" s="14"/>
      <c r="K33" s="3" t="s">
        <v>455</v>
      </c>
      <c r="L33" s="15"/>
      <c r="M33" s="339"/>
      <c r="N33" s="339"/>
      <c r="O33" s="355"/>
      <c r="P33" s="314"/>
      <c r="Q33" s="310"/>
      <c r="R33" s="349"/>
      <c r="S33" s="22"/>
      <c r="T33" s="143"/>
      <c r="U33" s="143"/>
      <c r="V33" s="143"/>
      <c r="W33" s="143"/>
      <c r="X33" s="143"/>
      <c r="Y33" s="143"/>
      <c r="Z33" s="143"/>
    </row>
    <row r="34" spans="1:26" ht="12" customHeight="1">
      <c r="A34" s="143"/>
      <c r="B34" s="336"/>
      <c r="C34" s="327"/>
      <c r="D34" s="321"/>
      <c r="E34" s="323"/>
      <c r="F34" s="321"/>
      <c r="G34" s="38" t="s">
        <v>437</v>
      </c>
      <c r="H34" s="7">
        <v>15000</v>
      </c>
      <c r="I34" s="5" t="s">
        <v>556</v>
      </c>
      <c r="J34" s="6"/>
      <c r="K34" s="3" t="s">
        <v>457</v>
      </c>
      <c r="L34" s="15"/>
      <c r="M34" s="353"/>
      <c r="N34" s="339"/>
      <c r="O34" s="355"/>
      <c r="P34" s="314"/>
      <c r="Q34" s="311"/>
      <c r="R34" s="349"/>
      <c r="S34" s="22"/>
      <c r="T34" s="143"/>
      <c r="U34" s="143"/>
      <c r="V34" s="143"/>
      <c r="W34" s="143"/>
      <c r="X34" s="143"/>
      <c r="Y34" s="143"/>
      <c r="Z34" s="143"/>
    </row>
    <row r="35" spans="1:26" s="151" customFormat="1" ht="11.25" customHeight="1">
      <c r="A35" s="150"/>
      <c r="B35" s="337"/>
      <c r="C35" s="31" t="s">
        <v>349</v>
      </c>
      <c r="D35" s="18"/>
      <c r="E35" s="12"/>
      <c r="F35" s="18"/>
      <c r="G35" s="59"/>
      <c r="H35" s="12">
        <f>SUM(H31:H34)</f>
        <v>35347.68</v>
      </c>
      <c r="I35" s="11"/>
      <c r="J35" s="19"/>
      <c r="K35" s="20"/>
      <c r="L35" s="20"/>
      <c r="M35" s="21">
        <f>H35-F31</f>
        <v>49764.68</v>
      </c>
      <c r="N35" s="353"/>
      <c r="O35" s="13"/>
      <c r="P35" s="26"/>
      <c r="Q35" s="26"/>
      <c r="R35" s="350"/>
      <c r="S35" s="13"/>
      <c r="T35" s="150"/>
      <c r="U35" s="150"/>
      <c r="V35" s="150"/>
      <c r="W35" s="150"/>
      <c r="X35" s="150"/>
      <c r="Y35" s="150"/>
      <c r="Z35" s="150"/>
    </row>
    <row r="36" spans="1:26" ht="11.25" customHeight="1">
      <c r="A36" s="143"/>
      <c r="B36" s="335">
        <v>7</v>
      </c>
      <c r="C36" s="326" t="s">
        <v>488</v>
      </c>
      <c r="D36" s="320">
        <v>783</v>
      </c>
      <c r="E36" s="322">
        <v>8185.8</v>
      </c>
      <c r="F36" s="320">
        <v>-2790</v>
      </c>
      <c r="G36" s="2" t="s">
        <v>440</v>
      </c>
      <c r="H36" s="7">
        <v>6446.88</v>
      </c>
      <c r="I36" s="8" t="s">
        <v>354</v>
      </c>
      <c r="J36" s="14"/>
      <c r="K36" s="3" t="s">
        <v>455</v>
      </c>
      <c r="L36" s="15"/>
      <c r="M36" s="338" t="s">
        <v>250</v>
      </c>
      <c r="N36" s="411">
        <v>6.91</v>
      </c>
      <c r="O36" s="293"/>
      <c r="P36" s="324"/>
      <c r="Q36" s="347"/>
      <c r="R36" s="348"/>
      <c r="S36" s="29"/>
      <c r="T36" s="156"/>
      <c r="U36" s="143"/>
      <c r="V36" s="143"/>
      <c r="W36" s="143"/>
      <c r="X36" s="143"/>
      <c r="Y36" s="143"/>
      <c r="Z36" s="143"/>
    </row>
    <row r="37" spans="1:26" ht="11.25" customHeight="1">
      <c r="A37" s="143"/>
      <c r="B37" s="336"/>
      <c r="C37" s="327"/>
      <c r="D37" s="321"/>
      <c r="E37" s="323"/>
      <c r="F37" s="321"/>
      <c r="G37" s="2" t="s">
        <v>458</v>
      </c>
      <c r="H37" s="7">
        <v>8500</v>
      </c>
      <c r="I37" s="5" t="s">
        <v>501</v>
      </c>
      <c r="J37" s="14"/>
      <c r="K37" s="3" t="s">
        <v>455</v>
      </c>
      <c r="L37" s="15"/>
      <c r="M37" s="339"/>
      <c r="N37" s="411"/>
      <c r="O37" s="257"/>
      <c r="P37" s="325"/>
      <c r="Q37" s="347"/>
      <c r="R37" s="349"/>
      <c r="S37" s="29"/>
      <c r="T37" s="47"/>
      <c r="U37" s="143"/>
      <c r="V37" s="143"/>
      <c r="W37" s="143"/>
      <c r="X37" s="143"/>
      <c r="Y37" s="143"/>
      <c r="Z37" s="143"/>
    </row>
    <row r="38" spans="1:26" ht="24" customHeight="1">
      <c r="A38" s="143"/>
      <c r="B38" s="336"/>
      <c r="C38" s="369"/>
      <c r="D38" s="413"/>
      <c r="E38" s="412"/>
      <c r="F38" s="413"/>
      <c r="G38" s="2" t="s">
        <v>127</v>
      </c>
      <c r="H38" s="7">
        <v>60300</v>
      </c>
      <c r="I38" s="5" t="s">
        <v>249</v>
      </c>
      <c r="J38" s="14"/>
      <c r="K38" s="3" t="s">
        <v>456</v>
      </c>
      <c r="L38" s="15"/>
      <c r="M38" s="353"/>
      <c r="N38" s="411"/>
      <c r="O38" s="136"/>
      <c r="P38" s="79"/>
      <c r="Q38" s="75"/>
      <c r="R38" s="349"/>
      <c r="S38" s="29"/>
      <c r="T38" s="47"/>
      <c r="U38" s="143"/>
      <c r="V38" s="143"/>
      <c r="W38" s="143"/>
      <c r="X38" s="143"/>
      <c r="Y38" s="143"/>
      <c r="Z38" s="143"/>
    </row>
    <row r="39" spans="1:26" s="151" customFormat="1" ht="11.25" customHeight="1">
      <c r="A39" s="150"/>
      <c r="B39" s="337"/>
      <c r="C39" s="31" t="s">
        <v>349</v>
      </c>
      <c r="D39" s="18"/>
      <c r="E39" s="12"/>
      <c r="F39" s="18"/>
      <c r="G39" s="59"/>
      <c r="H39" s="12">
        <f>SUM(H36:H38)</f>
        <v>75246.88</v>
      </c>
      <c r="I39" s="11"/>
      <c r="J39" s="19"/>
      <c r="K39" s="20"/>
      <c r="L39" s="20"/>
      <c r="M39" s="21">
        <f>H39-F36</f>
        <v>78036.88</v>
      </c>
      <c r="N39" s="170"/>
      <c r="O39" s="13"/>
      <c r="P39" s="13"/>
      <c r="Q39" s="26"/>
      <c r="R39" s="350"/>
      <c r="S39" s="13"/>
      <c r="T39" s="157"/>
      <c r="U39" s="150"/>
      <c r="V39" s="150"/>
      <c r="W39" s="150"/>
      <c r="X39" s="150"/>
      <c r="Y39" s="150"/>
      <c r="Z39" s="150"/>
    </row>
    <row r="40" spans="1:26" ht="11.25" customHeight="1">
      <c r="A40" s="143"/>
      <c r="B40" s="335">
        <v>8</v>
      </c>
      <c r="C40" s="333" t="s">
        <v>553</v>
      </c>
      <c r="D40" s="320">
        <v>527</v>
      </c>
      <c r="E40" s="322">
        <v>5509.47</v>
      </c>
      <c r="F40" s="320">
        <v>-33874</v>
      </c>
      <c r="G40" s="2" t="s">
        <v>440</v>
      </c>
      <c r="H40" s="7">
        <v>4860</v>
      </c>
      <c r="I40" s="8" t="s">
        <v>354</v>
      </c>
      <c r="J40" s="14"/>
      <c r="K40" s="3" t="s">
        <v>455</v>
      </c>
      <c r="L40" s="15"/>
      <c r="M40" s="338">
        <v>3.13</v>
      </c>
      <c r="N40" s="338">
        <v>6.91</v>
      </c>
      <c r="O40" s="293"/>
      <c r="P40" s="324"/>
      <c r="Q40" s="347"/>
      <c r="R40" s="348"/>
      <c r="S40" s="22"/>
      <c r="T40" s="143"/>
      <c r="U40" s="158"/>
      <c r="V40" s="143"/>
      <c r="W40" s="143"/>
      <c r="X40" s="143"/>
      <c r="Y40" s="143"/>
      <c r="Z40" s="143"/>
    </row>
    <row r="41" spans="1:26" ht="11.25" customHeight="1">
      <c r="A41" s="143"/>
      <c r="B41" s="336"/>
      <c r="C41" s="334"/>
      <c r="D41" s="321"/>
      <c r="E41" s="323"/>
      <c r="F41" s="321"/>
      <c r="G41" s="2" t="s">
        <v>458</v>
      </c>
      <c r="H41" s="7">
        <v>6611.36</v>
      </c>
      <c r="I41" s="5" t="s">
        <v>501</v>
      </c>
      <c r="J41" s="14"/>
      <c r="K41" s="3" t="s">
        <v>455</v>
      </c>
      <c r="L41" s="15"/>
      <c r="M41" s="339"/>
      <c r="N41" s="339"/>
      <c r="O41" s="378"/>
      <c r="P41" s="325"/>
      <c r="Q41" s="347"/>
      <c r="R41" s="349"/>
      <c r="S41" s="22"/>
      <c r="T41" s="143"/>
      <c r="U41" s="143"/>
      <c r="V41" s="143"/>
      <c r="W41" s="143"/>
      <c r="X41" s="143"/>
      <c r="Y41" s="143"/>
      <c r="Z41" s="143"/>
    </row>
    <row r="42" spans="1:26" s="151" customFormat="1" ht="11.25" customHeight="1">
      <c r="A42" s="150"/>
      <c r="B42" s="337"/>
      <c r="C42" s="31" t="s">
        <v>349</v>
      </c>
      <c r="D42" s="18"/>
      <c r="E42" s="12"/>
      <c r="F42" s="18"/>
      <c r="G42" s="59"/>
      <c r="H42" s="12">
        <f>SUM(H40:H41)</f>
        <v>11471.36</v>
      </c>
      <c r="I42" s="11"/>
      <c r="J42" s="19"/>
      <c r="K42" s="20"/>
      <c r="L42" s="20"/>
      <c r="M42" s="21">
        <f>H42-F40</f>
        <v>45345.36</v>
      </c>
      <c r="N42" s="21"/>
      <c r="O42" s="13"/>
      <c r="P42" s="26"/>
      <c r="Q42" s="26"/>
      <c r="R42" s="350"/>
      <c r="S42" s="13"/>
      <c r="T42" s="150"/>
      <c r="U42" s="150"/>
      <c r="V42" s="150"/>
      <c r="W42" s="150"/>
      <c r="X42" s="150"/>
      <c r="Y42" s="150"/>
      <c r="Z42" s="150"/>
    </row>
    <row r="43" spans="1:26" ht="11.25" customHeight="1">
      <c r="A43" s="143"/>
      <c r="B43" s="335">
        <v>9</v>
      </c>
      <c r="C43" s="326" t="s">
        <v>424</v>
      </c>
      <c r="D43" s="320">
        <v>988</v>
      </c>
      <c r="E43" s="322">
        <v>12050.44</v>
      </c>
      <c r="F43" s="320">
        <v>4324</v>
      </c>
      <c r="G43" s="38" t="s">
        <v>441</v>
      </c>
      <c r="H43" s="7">
        <v>11517.6</v>
      </c>
      <c r="I43" s="8" t="s">
        <v>354</v>
      </c>
      <c r="J43" s="14"/>
      <c r="K43" s="58" t="s">
        <v>455</v>
      </c>
      <c r="L43" s="15"/>
      <c r="M43" s="338">
        <v>5.61</v>
      </c>
      <c r="N43" s="338" t="s">
        <v>125</v>
      </c>
      <c r="O43" s="351"/>
      <c r="P43" s="346"/>
      <c r="Q43" s="74"/>
      <c r="R43" s="348"/>
      <c r="S43" s="29"/>
      <c r="T43" s="156"/>
      <c r="U43" s="143"/>
      <c r="V43" s="143"/>
      <c r="W43" s="143"/>
      <c r="X43" s="143"/>
      <c r="Y43" s="143"/>
      <c r="Z43" s="143"/>
    </row>
    <row r="44" spans="1:26" ht="11.25" customHeight="1">
      <c r="A44" s="143"/>
      <c r="B44" s="336"/>
      <c r="C44" s="327"/>
      <c r="D44" s="321"/>
      <c r="E44" s="323"/>
      <c r="F44" s="321"/>
      <c r="G44" s="38" t="s">
        <v>458</v>
      </c>
      <c r="H44" s="7">
        <v>14460.53</v>
      </c>
      <c r="I44" s="8" t="s">
        <v>501</v>
      </c>
      <c r="J44" s="14"/>
      <c r="K44" s="58" t="s">
        <v>455</v>
      </c>
      <c r="L44" s="15"/>
      <c r="M44" s="339"/>
      <c r="N44" s="339"/>
      <c r="O44" s="352"/>
      <c r="P44" s="347"/>
      <c r="Q44" s="75"/>
      <c r="R44" s="349"/>
      <c r="S44" s="29"/>
      <c r="T44" s="47"/>
      <c r="U44" s="143"/>
      <c r="V44" s="143"/>
      <c r="W44" s="143"/>
      <c r="X44" s="143"/>
      <c r="Y44" s="143"/>
      <c r="Z44" s="143"/>
    </row>
    <row r="45" spans="1:26" ht="11.25" customHeight="1">
      <c r="A45" s="143"/>
      <c r="B45" s="336"/>
      <c r="C45" s="327"/>
      <c r="D45" s="321"/>
      <c r="E45" s="323"/>
      <c r="F45" s="321"/>
      <c r="G45" s="38" t="s">
        <v>437</v>
      </c>
      <c r="H45" s="7">
        <v>44811</v>
      </c>
      <c r="I45" s="9" t="s">
        <v>586</v>
      </c>
      <c r="J45" s="16" t="s">
        <v>466</v>
      </c>
      <c r="K45" s="17" t="s">
        <v>457</v>
      </c>
      <c r="L45" s="15"/>
      <c r="M45" s="403"/>
      <c r="N45" s="339"/>
      <c r="O45" s="352"/>
      <c r="P45" s="347"/>
      <c r="Q45" s="96"/>
      <c r="R45" s="349"/>
      <c r="S45" s="29"/>
      <c r="T45" s="47"/>
      <c r="U45" s="143"/>
      <c r="V45" s="143"/>
      <c r="W45" s="143"/>
      <c r="X45" s="143"/>
      <c r="Y45" s="143"/>
      <c r="Z45" s="143"/>
    </row>
    <row r="46" spans="1:26" s="151" customFormat="1" ht="11.25" customHeight="1">
      <c r="A46" s="150"/>
      <c r="B46" s="337"/>
      <c r="C46" s="31" t="s">
        <v>349</v>
      </c>
      <c r="D46" s="18"/>
      <c r="E46" s="12"/>
      <c r="F46" s="18"/>
      <c r="G46" s="59"/>
      <c r="H46" s="12">
        <f>SUM(H43:H45)</f>
        <v>70789.13</v>
      </c>
      <c r="I46" s="11"/>
      <c r="J46" s="19"/>
      <c r="K46" s="20"/>
      <c r="L46" s="20"/>
      <c r="M46" s="21">
        <f>H46-F43</f>
        <v>66465.13</v>
      </c>
      <c r="N46" s="353"/>
      <c r="O46" s="13"/>
      <c r="P46" s="13"/>
      <c r="Q46" s="87"/>
      <c r="R46" s="350"/>
      <c r="S46" s="13"/>
      <c r="T46" s="150"/>
      <c r="U46" s="150"/>
      <c r="V46" s="150"/>
      <c r="W46" s="150"/>
      <c r="X46" s="150"/>
      <c r="Y46" s="150"/>
      <c r="Z46" s="150"/>
    </row>
    <row r="47" spans="1:26" ht="11.25" customHeight="1">
      <c r="A47" s="143"/>
      <c r="B47" s="335">
        <v>10</v>
      </c>
      <c r="C47" s="333" t="s">
        <v>470</v>
      </c>
      <c r="D47" s="320">
        <v>848</v>
      </c>
      <c r="E47" s="322">
        <v>8865.33</v>
      </c>
      <c r="F47" s="320">
        <v>8674</v>
      </c>
      <c r="G47" s="38" t="s">
        <v>441</v>
      </c>
      <c r="H47" s="7">
        <v>7217.28</v>
      </c>
      <c r="I47" s="8" t="s">
        <v>354</v>
      </c>
      <c r="J47" s="14"/>
      <c r="K47" s="3" t="s">
        <v>455</v>
      </c>
      <c r="L47" s="15"/>
      <c r="M47" s="338">
        <v>1.8</v>
      </c>
      <c r="N47" s="338">
        <v>6.91</v>
      </c>
      <c r="O47" s="366"/>
      <c r="P47" s="367"/>
      <c r="Q47" s="76"/>
      <c r="R47" s="348"/>
      <c r="S47" s="29"/>
      <c r="T47" s="47"/>
      <c r="U47" s="143"/>
      <c r="V47" s="143"/>
      <c r="W47" s="143"/>
      <c r="X47" s="143"/>
      <c r="Y47" s="143"/>
      <c r="Z47" s="143"/>
    </row>
    <row r="48" spans="1:26" ht="11.25" customHeight="1">
      <c r="A48" s="143"/>
      <c r="B48" s="336"/>
      <c r="C48" s="334"/>
      <c r="D48" s="321"/>
      <c r="E48" s="323"/>
      <c r="F48" s="321"/>
      <c r="G48" s="38" t="s">
        <v>458</v>
      </c>
      <c r="H48" s="7">
        <f>E47*120%</f>
        <v>10638.395999999999</v>
      </c>
      <c r="I48" s="5" t="s">
        <v>501</v>
      </c>
      <c r="J48" s="6"/>
      <c r="K48" s="3" t="s">
        <v>455</v>
      </c>
      <c r="L48" s="15"/>
      <c r="M48" s="339"/>
      <c r="N48" s="339"/>
      <c r="O48" s="251"/>
      <c r="P48" s="368"/>
      <c r="Q48" s="77"/>
      <c r="R48" s="349"/>
      <c r="S48" s="29"/>
      <c r="T48" s="47"/>
      <c r="U48" s="143"/>
      <c r="V48" s="143"/>
      <c r="W48" s="143"/>
      <c r="X48" s="143"/>
      <c r="Y48" s="143"/>
      <c r="Z48" s="143"/>
    </row>
    <row r="49" spans="1:26" ht="11.25" customHeight="1">
      <c r="A49" s="143"/>
      <c r="B49" s="336"/>
      <c r="C49" s="334"/>
      <c r="D49" s="321"/>
      <c r="E49" s="323"/>
      <c r="F49" s="321"/>
      <c r="G49" s="38" t="s">
        <v>437</v>
      </c>
      <c r="H49" s="7">
        <v>223</v>
      </c>
      <c r="I49" s="8" t="s">
        <v>542</v>
      </c>
      <c r="J49" s="14"/>
      <c r="K49" s="3" t="s">
        <v>456</v>
      </c>
      <c r="L49" s="15"/>
      <c r="M49" s="403"/>
      <c r="N49" s="339"/>
      <c r="O49" s="251"/>
      <c r="P49" s="368"/>
      <c r="Q49" s="77"/>
      <c r="R49" s="349"/>
      <c r="S49" s="22"/>
      <c r="T49" s="143"/>
      <c r="U49" s="143"/>
      <c r="V49" s="143"/>
      <c r="W49" s="143"/>
      <c r="X49" s="143"/>
      <c r="Y49" s="143"/>
      <c r="Z49" s="143"/>
    </row>
    <row r="50" spans="1:26" s="151" customFormat="1" ht="11.25" customHeight="1">
      <c r="A50" s="150"/>
      <c r="B50" s="337"/>
      <c r="C50" s="31" t="s">
        <v>349</v>
      </c>
      <c r="D50" s="18"/>
      <c r="E50" s="12"/>
      <c r="F50" s="12"/>
      <c r="G50" s="25"/>
      <c r="H50" s="12">
        <f>SUM(H47:H49)</f>
        <v>18078.676</v>
      </c>
      <c r="I50" s="11"/>
      <c r="J50" s="19"/>
      <c r="K50" s="20"/>
      <c r="L50" s="20"/>
      <c r="M50" s="21">
        <f>H50-F47</f>
        <v>9404.676</v>
      </c>
      <c r="N50" s="353"/>
      <c r="O50" s="13"/>
      <c r="P50" s="13"/>
      <c r="Q50" s="87"/>
      <c r="R50" s="350"/>
      <c r="S50" s="13"/>
      <c r="T50" s="150"/>
      <c r="U50" s="150"/>
      <c r="V50" s="150"/>
      <c r="W50" s="150"/>
      <c r="X50" s="150"/>
      <c r="Y50" s="150"/>
      <c r="Z50" s="150"/>
    </row>
    <row r="51" spans="1:26" ht="11.25" customHeight="1">
      <c r="A51" s="143"/>
      <c r="B51" s="335">
        <v>11</v>
      </c>
      <c r="C51" s="326" t="s">
        <v>397</v>
      </c>
      <c r="D51" s="320">
        <v>1350</v>
      </c>
      <c r="E51" s="322">
        <v>14113.44</v>
      </c>
      <c r="F51" s="320">
        <v>-14948</v>
      </c>
      <c r="G51" s="38" t="s">
        <v>440</v>
      </c>
      <c r="H51" s="7">
        <v>11362</v>
      </c>
      <c r="I51" s="8" t="s">
        <v>354</v>
      </c>
      <c r="J51" s="14"/>
      <c r="K51" s="3" t="s">
        <v>455</v>
      </c>
      <c r="L51" s="15"/>
      <c r="M51" s="338">
        <v>2.55</v>
      </c>
      <c r="N51" s="338" t="s">
        <v>126</v>
      </c>
      <c r="O51" s="351"/>
      <c r="P51" s="346"/>
      <c r="Q51" s="74"/>
      <c r="R51" s="348"/>
      <c r="S51" s="22"/>
      <c r="T51" s="143"/>
      <c r="U51" s="143"/>
      <c r="V51" s="143"/>
      <c r="W51" s="143"/>
      <c r="X51" s="143"/>
      <c r="Y51" s="143"/>
      <c r="Z51" s="143"/>
    </row>
    <row r="52" spans="1:26" ht="11.25" customHeight="1">
      <c r="A52" s="143"/>
      <c r="B52" s="336"/>
      <c r="C52" s="327"/>
      <c r="D52" s="321"/>
      <c r="E52" s="323"/>
      <c r="F52" s="321"/>
      <c r="G52" s="38" t="s">
        <v>458</v>
      </c>
      <c r="H52" s="7">
        <v>10000</v>
      </c>
      <c r="I52" s="8" t="s">
        <v>501</v>
      </c>
      <c r="J52" s="14"/>
      <c r="K52" s="3" t="s">
        <v>455</v>
      </c>
      <c r="L52" s="15"/>
      <c r="M52" s="403"/>
      <c r="N52" s="339"/>
      <c r="O52" s="352"/>
      <c r="P52" s="347"/>
      <c r="Q52" s="75"/>
      <c r="R52" s="349"/>
      <c r="S52" s="22"/>
      <c r="T52" s="143"/>
      <c r="U52" s="143"/>
      <c r="V52" s="143"/>
      <c r="W52" s="143"/>
      <c r="X52" s="143"/>
      <c r="Y52" s="143"/>
      <c r="Z52" s="143"/>
    </row>
    <row r="53" spans="1:26" ht="11.25" customHeight="1">
      <c r="A53" s="143"/>
      <c r="B53" s="336"/>
      <c r="C53" s="327"/>
      <c r="D53" s="321"/>
      <c r="E53" s="323"/>
      <c r="F53" s="321"/>
      <c r="G53" s="38" t="s">
        <v>437</v>
      </c>
      <c r="H53" s="7">
        <v>5000</v>
      </c>
      <c r="I53" s="8" t="s">
        <v>535</v>
      </c>
      <c r="J53" s="14"/>
      <c r="K53" s="3" t="s">
        <v>457</v>
      </c>
      <c r="L53" s="15"/>
      <c r="M53" s="403"/>
      <c r="N53" s="339"/>
      <c r="O53" s="352"/>
      <c r="P53" s="347"/>
      <c r="Q53" s="75"/>
      <c r="R53" s="349"/>
      <c r="S53" s="22"/>
      <c r="T53" s="143"/>
      <c r="U53" s="143"/>
      <c r="V53" s="143"/>
      <c r="W53" s="143"/>
      <c r="X53" s="143"/>
      <c r="Y53" s="143"/>
      <c r="Z53" s="143"/>
    </row>
    <row r="54" spans="1:26" s="151" customFormat="1" ht="11.25" customHeight="1">
      <c r="A54" s="150"/>
      <c r="B54" s="337"/>
      <c r="C54" s="31" t="s">
        <v>349</v>
      </c>
      <c r="D54" s="18"/>
      <c r="E54" s="12"/>
      <c r="F54" s="18"/>
      <c r="G54" s="59"/>
      <c r="H54" s="12">
        <f>SUM(H51:H53)</f>
        <v>26362</v>
      </c>
      <c r="I54" s="11"/>
      <c r="J54" s="19"/>
      <c r="K54" s="20"/>
      <c r="L54" s="20"/>
      <c r="M54" s="21">
        <f>H54-F51</f>
        <v>41310</v>
      </c>
      <c r="N54" s="353"/>
      <c r="O54" s="13"/>
      <c r="P54" s="26"/>
      <c r="Q54" s="86"/>
      <c r="R54" s="350"/>
      <c r="S54" s="13"/>
      <c r="T54" s="150"/>
      <c r="U54" s="150"/>
      <c r="V54" s="150"/>
      <c r="W54" s="150"/>
      <c r="X54" s="150"/>
      <c r="Y54" s="150"/>
      <c r="Z54" s="150"/>
    </row>
    <row r="55" spans="1:26" ht="11.25" customHeight="1">
      <c r="A55" s="143"/>
      <c r="B55" s="335">
        <v>12</v>
      </c>
      <c r="C55" s="326" t="s">
        <v>403</v>
      </c>
      <c r="D55" s="320">
        <v>1458</v>
      </c>
      <c r="E55" s="322">
        <v>15242.52</v>
      </c>
      <c r="F55" s="320">
        <v>20941</v>
      </c>
      <c r="G55" s="38" t="s">
        <v>440</v>
      </c>
      <c r="H55" s="7">
        <v>11751.84</v>
      </c>
      <c r="I55" s="8" t="s">
        <v>354</v>
      </c>
      <c r="J55" s="14"/>
      <c r="K55" s="3" t="s">
        <v>455</v>
      </c>
      <c r="L55" s="15"/>
      <c r="M55" s="338">
        <v>2.24</v>
      </c>
      <c r="N55" s="338">
        <v>6.91</v>
      </c>
      <c r="O55" s="293"/>
      <c r="P55" s="346"/>
      <c r="Q55" s="74"/>
      <c r="R55" s="348"/>
      <c r="S55" s="29"/>
      <c r="T55" s="47"/>
      <c r="U55" s="143"/>
      <c r="V55" s="143"/>
      <c r="W55" s="143"/>
      <c r="X55" s="143"/>
      <c r="Y55" s="143"/>
      <c r="Z55" s="143"/>
    </row>
    <row r="56" spans="1:26" ht="11.25" customHeight="1">
      <c r="A56" s="143"/>
      <c r="B56" s="336"/>
      <c r="C56" s="327"/>
      <c r="D56" s="321"/>
      <c r="E56" s="323"/>
      <c r="F56" s="321"/>
      <c r="G56" s="38" t="s">
        <v>458</v>
      </c>
      <c r="H56" s="7">
        <v>28291.02</v>
      </c>
      <c r="I56" s="8" t="s">
        <v>501</v>
      </c>
      <c r="J56" s="14"/>
      <c r="K56" s="3" t="s">
        <v>455</v>
      </c>
      <c r="L56" s="15"/>
      <c r="M56" s="339"/>
      <c r="N56" s="339"/>
      <c r="O56" s="251"/>
      <c r="P56" s="347"/>
      <c r="Q56" s="75"/>
      <c r="R56" s="349"/>
      <c r="S56" s="29"/>
      <c r="T56" s="47"/>
      <c r="U56" s="143"/>
      <c r="V56" s="143"/>
      <c r="W56" s="143"/>
      <c r="X56" s="143"/>
      <c r="Y56" s="143"/>
      <c r="Z56" s="143"/>
    </row>
    <row r="57" spans="1:26" ht="11.25" customHeight="1">
      <c r="A57" s="143"/>
      <c r="B57" s="336"/>
      <c r="C57" s="327"/>
      <c r="D57" s="321"/>
      <c r="E57" s="323"/>
      <c r="F57" s="321"/>
      <c r="G57" s="38" t="s">
        <v>165</v>
      </c>
      <c r="H57" s="7">
        <v>19940</v>
      </c>
      <c r="I57" s="8" t="s">
        <v>577</v>
      </c>
      <c r="J57" s="14"/>
      <c r="K57" s="3" t="s">
        <v>456</v>
      </c>
      <c r="L57" s="15" t="s">
        <v>459</v>
      </c>
      <c r="M57" s="403"/>
      <c r="N57" s="339"/>
      <c r="O57" s="251"/>
      <c r="P57" s="347"/>
      <c r="Q57" s="75"/>
      <c r="R57" s="349"/>
      <c r="S57" s="29"/>
      <c r="T57" s="47"/>
      <c r="U57" s="143"/>
      <c r="V57" s="143"/>
      <c r="W57" s="143"/>
      <c r="X57" s="143"/>
      <c r="Y57" s="143"/>
      <c r="Z57" s="143"/>
    </row>
    <row r="58" spans="1:26" s="151" customFormat="1" ht="11.25" customHeight="1">
      <c r="A58" s="150"/>
      <c r="B58" s="337"/>
      <c r="C58" s="31" t="s">
        <v>349</v>
      </c>
      <c r="D58" s="18"/>
      <c r="E58" s="12"/>
      <c r="F58" s="18"/>
      <c r="G58" s="59"/>
      <c r="H58" s="12">
        <f>SUM(H55:H57)</f>
        <v>59982.86</v>
      </c>
      <c r="I58" s="11"/>
      <c r="J58" s="19"/>
      <c r="K58" s="20"/>
      <c r="L58" s="20"/>
      <c r="M58" s="21">
        <f>H58-F55</f>
        <v>39041.86</v>
      </c>
      <c r="N58" s="353"/>
      <c r="O58" s="13"/>
      <c r="P58" s="13"/>
      <c r="Q58" s="87"/>
      <c r="R58" s="350"/>
      <c r="S58" s="13"/>
      <c r="T58" s="150"/>
      <c r="U58" s="150"/>
      <c r="V58" s="150"/>
      <c r="W58" s="150"/>
      <c r="X58" s="150"/>
      <c r="Y58" s="150"/>
      <c r="Z58" s="150"/>
    </row>
    <row r="59" spans="1:26" ht="11.25" customHeight="1">
      <c r="A59" s="143"/>
      <c r="B59" s="335">
        <v>13</v>
      </c>
      <c r="C59" s="326" t="s">
        <v>407</v>
      </c>
      <c r="D59" s="320">
        <v>3211</v>
      </c>
      <c r="E59" s="322">
        <v>33558.62</v>
      </c>
      <c r="F59" s="320">
        <v>-58055</v>
      </c>
      <c r="G59" s="38" t="s">
        <v>442</v>
      </c>
      <c r="H59" s="7">
        <v>21310.8</v>
      </c>
      <c r="I59" s="8" t="s">
        <v>354</v>
      </c>
      <c r="J59" s="14"/>
      <c r="K59" s="3" t="s">
        <v>455</v>
      </c>
      <c r="L59" s="15"/>
      <c r="M59" s="338">
        <v>3</v>
      </c>
      <c r="N59" s="338">
        <v>6.91</v>
      </c>
      <c r="O59" s="351"/>
      <c r="P59" s="346"/>
      <c r="Q59" s="74"/>
      <c r="R59" s="348"/>
      <c r="S59" s="29"/>
      <c r="T59" s="47"/>
      <c r="U59" s="143"/>
      <c r="V59" s="143"/>
      <c r="W59" s="143"/>
      <c r="X59" s="143"/>
      <c r="Y59" s="143"/>
      <c r="Z59" s="143"/>
    </row>
    <row r="60" spans="1:26" ht="11.25" customHeight="1">
      <c r="A60" s="143"/>
      <c r="B60" s="336"/>
      <c r="C60" s="327"/>
      <c r="D60" s="321"/>
      <c r="E60" s="323"/>
      <c r="F60" s="321"/>
      <c r="G60" s="38" t="s">
        <v>458</v>
      </c>
      <c r="H60" s="7">
        <v>40270.34</v>
      </c>
      <c r="I60" s="8" t="s">
        <v>501</v>
      </c>
      <c r="J60" s="14"/>
      <c r="K60" s="3" t="s">
        <v>455</v>
      </c>
      <c r="L60" s="15"/>
      <c r="M60" s="339"/>
      <c r="N60" s="339"/>
      <c r="O60" s="404"/>
      <c r="P60" s="347"/>
      <c r="Q60" s="75"/>
      <c r="R60" s="349"/>
      <c r="S60" s="29"/>
      <c r="T60" s="47"/>
      <c r="U60" s="143"/>
      <c r="V60" s="143"/>
      <c r="W60" s="143"/>
      <c r="X60" s="143"/>
      <c r="Y60" s="143"/>
      <c r="Z60" s="143"/>
    </row>
    <row r="61" spans="1:26" ht="11.25" customHeight="1">
      <c r="A61" s="143"/>
      <c r="B61" s="336"/>
      <c r="C61" s="327"/>
      <c r="D61" s="321"/>
      <c r="E61" s="323"/>
      <c r="F61" s="321"/>
      <c r="G61" s="38" t="s">
        <v>439</v>
      </c>
      <c r="H61" s="7">
        <v>9850</v>
      </c>
      <c r="I61" s="9" t="s">
        <v>579</v>
      </c>
      <c r="J61" s="16"/>
      <c r="K61" s="17" t="s">
        <v>456</v>
      </c>
      <c r="L61" s="15"/>
      <c r="M61" s="403"/>
      <c r="N61" s="339"/>
      <c r="O61" s="404"/>
      <c r="P61" s="347"/>
      <c r="Q61" s="75"/>
      <c r="R61" s="349"/>
      <c r="S61" s="39"/>
      <c r="T61" s="47"/>
      <c r="U61" s="143"/>
      <c r="V61" s="143"/>
      <c r="W61" s="143"/>
      <c r="X61" s="143"/>
      <c r="Y61" s="143"/>
      <c r="Z61" s="143"/>
    </row>
    <row r="62" spans="1:26" s="151" customFormat="1" ht="11.25" customHeight="1">
      <c r="A62" s="150"/>
      <c r="B62" s="337"/>
      <c r="C62" s="31" t="s">
        <v>349</v>
      </c>
      <c r="D62" s="18"/>
      <c r="E62" s="12"/>
      <c r="F62" s="18"/>
      <c r="G62" s="59"/>
      <c r="H62" s="12">
        <f>SUM(H59:H61)</f>
        <v>71431.14</v>
      </c>
      <c r="I62" s="11"/>
      <c r="J62" s="19"/>
      <c r="K62" s="20"/>
      <c r="L62" s="20"/>
      <c r="M62" s="21">
        <f>H62-F59</f>
        <v>129486.14</v>
      </c>
      <c r="N62" s="353"/>
      <c r="O62" s="13"/>
      <c r="P62" s="13"/>
      <c r="Q62" s="87"/>
      <c r="R62" s="365"/>
      <c r="S62" s="13"/>
      <c r="T62" s="150"/>
      <c r="U62" s="150"/>
      <c r="V62" s="150"/>
      <c r="W62" s="150"/>
      <c r="X62" s="150"/>
      <c r="Y62" s="150"/>
      <c r="Z62" s="150"/>
    </row>
    <row r="63" spans="1:26" ht="11.25" customHeight="1">
      <c r="A63" s="143"/>
      <c r="B63" s="335">
        <v>14</v>
      </c>
      <c r="C63" s="326" t="s">
        <v>411</v>
      </c>
      <c r="D63" s="320">
        <v>891</v>
      </c>
      <c r="E63" s="322">
        <v>9314.87</v>
      </c>
      <c r="F63" s="320">
        <v>-9542</v>
      </c>
      <c r="G63" s="38" t="s">
        <v>442</v>
      </c>
      <c r="H63" s="7">
        <v>7046.4</v>
      </c>
      <c r="I63" s="8" t="s">
        <v>354</v>
      </c>
      <c r="J63" s="14"/>
      <c r="K63" s="3" t="s">
        <v>455</v>
      </c>
      <c r="L63" s="15"/>
      <c r="M63" s="338">
        <v>3.45</v>
      </c>
      <c r="N63" s="338">
        <v>6.91</v>
      </c>
      <c r="O63" s="293"/>
      <c r="P63" s="346"/>
      <c r="Q63" s="74"/>
      <c r="R63" s="348"/>
      <c r="S63" s="29"/>
      <c r="T63" s="47"/>
      <c r="U63" s="143"/>
      <c r="V63" s="143"/>
      <c r="W63" s="143"/>
      <c r="X63" s="143"/>
      <c r="Y63" s="143"/>
      <c r="Z63" s="143"/>
    </row>
    <row r="64" spans="1:26" ht="11.25" customHeight="1">
      <c r="A64" s="143"/>
      <c r="B64" s="336"/>
      <c r="C64" s="327"/>
      <c r="D64" s="321"/>
      <c r="E64" s="323"/>
      <c r="F64" s="321"/>
      <c r="G64" s="38" t="s">
        <v>458</v>
      </c>
      <c r="H64" s="7">
        <v>11177.84</v>
      </c>
      <c r="I64" s="5" t="s">
        <v>514</v>
      </c>
      <c r="J64" s="14"/>
      <c r="K64" s="3" t="s">
        <v>455</v>
      </c>
      <c r="L64" s="15"/>
      <c r="M64" s="339"/>
      <c r="N64" s="339"/>
      <c r="O64" s="375"/>
      <c r="P64" s="347"/>
      <c r="Q64" s="75"/>
      <c r="R64" s="349"/>
      <c r="S64" s="29"/>
      <c r="T64" s="47"/>
      <c r="U64" s="143"/>
      <c r="V64" s="143"/>
      <c r="W64" s="143"/>
      <c r="X64" s="143"/>
      <c r="Y64" s="143"/>
      <c r="Z64" s="143"/>
    </row>
    <row r="65" spans="1:26" ht="11.25" customHeight="1">
      <c r="A65" s="143"/>
      <c r="B65" s="336"/>
      <c r="C65" s="327"/>
      <c r="D65" s="321"/>
      <c r="E65" s="323"/>
      <c r="F65" s="321"/>
      <c r="G65" s="38" t="s">
        <v>127</v>
      </c>
      <c r="H65" s="7">
        <v>151</v>
      </c>
      <c r="I65" s="8" t="s">
        <v>449</v>
      </c>
      <c r="J65" s="6"/>
      <c r="K65" s="3" t="s">
        <v>457</v>
      </c>
      <c r="L65" s="15"/>
      <c r="M65" s="339"/>
      <c r="N65" s="339"/>
      <c r="O65" s="375"/>
      <c r="P65" s="347"/>
      <c r="Q65" s="75"/>
      <c r="R65" s="349"/>
      <c r="S65" s="29"/>
      <c r="T65" s="47"/>
      <c r="U65" s="143"/>
      <c r="V65" s="143"/>
      <c r="W65" s="143"/>
      <c r="X65" s="143"/>
      <c r="Y65" s="143"/>
      <c r="Z65" s="143"/>
    </row>
    <row r="66" spans="1:26" ht="11.25" customHeight="1">
      <c r="A66" s="143"/>
      <c r="B66" s="336"/>
      <c r="C66" s="327"/>
      <c r="D66" s="321"/>
      <c r="E66" s="323"/>
      <c r="F66" s="321"/>
      <c r="G66" s="38" t="s">
        <v>437</v>
      </c>
      <c r="H66" s="7">
        <v>8130</v>
      </c>
      <c r="I66" s="9" t="s">
        <v>549</v>
      </c>
      <c r="J66" s="16" t="s">
        <v>550</v>
      </c>
      <c r="K66" s="17" t="s">
        <v>456</v>
      </c>
      <c r="L66" s="15" t="s">
        <v>459</v>
      </c>
      <c r="M66" s="403"/>
      <c r="N66" s="339"/>
      <c r="O66" s="375"/>
      <c r="P66" s="347"/>
      <c r="Q66" s="75"/>
      <c r="R66" s="349"/>
      <c r="S66" s="39"/>
      <c r="T66" s="47"/>
      <c r="U66" s="143"/>
      <c r="V66" s="143"/>
      <c r="W66" s="143"/>
      <c r="X66" s="143"/>
      <c r="Y66" s="143"/>
      <c r="Z66" s="143"/>
    </row>
    <row r="67" spans="1:26" ht="11.25" customHeight="1">
      <c r="A67" s="143"/>
      <c r="B67" s="336"/>
      <c r="C67" s="327"/>
      <c r="D67" s="321"/>
      <c r="E67" s="323"/>
      <c r="F67" s="321"/>
      <c r="G67" s="38" t="s">
        <v>438</v>
      </c>
      <c r="H67" s="7">
        <v>10336</v>
      </c>
      <c r="I67" s="10" t="s">
        <v>560</v>
      </c>
      <c r="J67" s="16"/>
      <c r="K67" s="17" t="s">
        <v>456</v>
      </c>
      <c r="L67" s="15"/>
      <c r="M67" s="403"/>
      <c r="N67" s="339"/>
      <c r="O67" s="375"/>
      <c r="P67" s="347"/>
      <c r="Q67" s="75"/>
      <c r="R67" s="349"/>
      <c r="S67" s="22"/>
      <c r="T67" s="143"/>
      <c r="U67" s="143"/>
      <c r="V67" s="143"/>
      <c r="W67" s="143"/>
      <c r="X67" s="143"/>
      <c r="Y67" s="143"/>
      <c r="Z67" s="143"/>
    </row>
    <row r="68" spans="1:26" s="151" customFormat="1" ht="11.25" customHeight="1">
      <c r="A68" s="150"/>
      <c r="B68" s="337"/>
      <c r="C68" s="31" t="s">
        <v>349</v>
      </c>
      <c r="D68" s="18"/>
      <c r="E68" s="12"/>
      <c r="F68" s="18"/>
      <c r="G68" s="59"/>
      <c r="H68" s="12">
        <f>SUM(H63:H67)</f>
        <v>36841.24</v>
      </c>
      <c r="I68" s="11"/>
      <c r="J68" s="19"/>
      <c r="K68" s="20"/>
      <c r="L68" s="20"/>
      <c r="M68" s="21">
        <f>H68-F63</f>
        <v>46383.24</v>
      </c>
      <c r="N68" s="353"/>
      <c r="O68" s="13"/>
      <c r="P68" s="13"/>
      <c r="Q68" s="87"/>
      <c r="R68" s="350"/>
      <c r="S68" s="13"/>
      <c r="T68" s="150"/>
      <c r="U68" s="150"/>
      <c r="V68" s="150"/>
      <c r="W68" s="150"/>
      <c r="X68" s="150"/>
      <c r="Y68" s="150"/>
      <c r="Z68" s="150"/>
    </row>
    <row r="69" spans="1:26" ht="11.25" customHeight="1">
      <c r="A69" s="143"/>
      <c r="B69" s="335">
        <v>15</v>
      </c>
      <c r="C69" s="326" t="s">
        <v>420</v>
      </c>
      <c r="D69" s="320">
        <v>895</v>
      </c>
      <c r="E69" s="322">
        <v>9356.69</v>
      </c>
      <c r="F69" s="320">
        <v>6845</v>
      </c>
      <c r="G69" s="38" t="s">
        <v>440</v>
      </c>
      <c r="H69" s="7">
        <v>7754.4</v>
      </c>
      <c r="I69" s="8" t="s">
        <v>354</v>
      </c>
      <c r="J69" s="14"/>
      <c r="K69" s="3" t="s">
        <v>455</v>
      </c>
      <c r="L69" s="15"/>
      <c r="M69" s="411">
        <v>2.24</v>
      </c>
      <c r="N69" s="338">
        <v>6.91</v>
      </c>
      <c r="O69" s="293"/>
      <c r="P69" s="324"/>
      <c r="Q69" s="78"/>
      <c r="R69" s="348"/>
      <c r="S69" s="29"/>
      <c r="T69" s="47"/>
      <c r="U69" s="143"/>
      <c r="V69" s="143"/>
      <c r="W69" s="143"/>
      <c r="X69" s="143"/>
      <c r="Y69" s="143"/>
      <c r="Z69" s="143"/>
    </row>
    <row r="70" spans="1:26" ht="11.25" customHeight="1">
      <c r="A70" s="143"/>
      <c r="B70" s="336"/>
      <c r="C70" s="327"/>
      <c r="D70" s="321"/>
      <c r="E70" s="323"/>
      <c r="F70" s="321"/>
      <c r="G70" s="38" t="s">
        <v>458</v>
      </c>
      <c r="H70" s="7">
        <v>11228.03</v>
      </c>
      <c r="I70" s="5" t="s">
        <v>514</v>
      </c>
      <c r="J70" s="14"/>
      <c r="K70" s="3" t="s">
        <v>455</v>
      </c>
      <c r="L70" s="15"/>
      <c r="M70" s="411"/>
      <c r="N70" s="339"/>
      <c r="O70" s="257"/>
      <c r="P70" s="325"/>
      <c r="Q70" s="79"/>
      <c r="R70" s="349"/>
      <c r="S70" s="29"/>
      <c r="T70" s="47"/>
      <c r="U70" s="143"/>
      <c r="V70" s="143"/>
      <c r="W70" s="143"/>
      <c r="X70" s="143"/>
      <c r="Y70" s="143"/>
      <c r="Z70" s="143"/>
    </row>
    <row r="71" spans="1:26" ht="11.25" customHeight="1">
      <c r="A71" s="143"/>
      <c r="B71" s="336"/>
      <c r="C71" s="327"/>
      <c r="D71" s="321"/>
      <c r="E71" s="323"/>
      <c r="F71" s="321"/>
      <c r="G71" s="38" t="s">
        <v>438</v>
      </c>
      <c r="H71" s="7">
        <v>30800</v>
      </c>
      <c r="I71" s="9" t="s">
        <v>543</v>
      </c>
      <c r="J71" s="14"/>
      <c r="K71" s="17" t="s">
        <v>456</v>
      </c>
      <c r="L71" s="15" t="s">
        <v>459</v>
      </c>
      <c r="M71" s="411"/>
      <c r="N71" s="339"/>
      <c r="O71" s="257"/>
      <c r="P71" s="325"/>
      <c r="Q71" s="79"/>
      <c r="R71" s="349"/>
      <c r="S71" s="29"/>
      <c r="T71" s="47"/>
      <c r="U71" s="143"/>
      <c r="V71" s="143"/>
      <c r="W71" s="143"/>
      <c r="X71" s="143"/>
      <c r="Y71" s="143"/>
      <c r="Z71" s="143"/>
    </row>
    <row r="72" spans="1:26" s="151" customFormat="1" ht="11.25" customHeight="1">
      <c r="A72" s="150"/>
      <c r="B72" s="337"/>
      <c r="C72" s="31" t="s">
        <v>349</v>
      </c>
      <c r="D72" s="18"/>
      <c r="E72" s="12"/>
      <c r="F72" s="18"/>
      <c r="G72" s="59"/>
      <c r="H72" s="12">
        <f>SUM(H69:H71)</f>
        <v>49782.43</v>
      </c>
      <c r="I72" s="11"/>
      <c r="J72" s="19"/>
      <c r="K72" s="20"/>
      <c r="L72" s="20"/>
      <c r="M72" s="170">
        <f>H72-F69</f>
        <v>42937.43</v>
      </c>
      <c r="N72" s="353"/>
      <c r="O72" s="13"/>
      <c r="P72" s="13"/>
      <c r="Q72" s="87"/>
      <c r="R72" s="350"/>
      <c r="S72" s="13"/>
      <c r="T72" s="150"/>
      <c r="U72" s="150"/>
      <c r="V72" s="150"/>
      <c r="W72" s="150"/>
      <c r="X72" s="150"/>
      <c r="Y72" s="150"/>
      <c r="Z72" s="150"/>
    </row>
    <row r="73" spans="2:19" s="155" customFormat="1" ht="11.25" customHeight="1">
      <c r="B73" s="380" t="s">
        <v>132</v>
      </c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8"/>
      <c r="S73" s="159"/>
    </row>
    <row r="74" spans="1:26" ht="11.25" customHeight="1">
      <c r="A74" s="143"/>
      <c r="B74" s="335">
        <v>16</v>
      </c>
      <c r="C74" s="326" t="s">
        <v>425</v>
      </c>
      <c r="D74" s="320">
        <v>507</v>
      </c>
      <c r="E74" s="322">
        <v>6183.78</v>
      </c>
      <c r="F74" s="320">
        <v>11307</v>
      </c>
      <c r="G74" s="71" t="s">
        <v>441</v>
      </c>
      <c r="H74" s="7">
        <v>4854.24</v>
      </c>
      <c r="I74" s="8" t="s">
        <v>354</v>
      </c>
      <c r="J74" s="14"/>
      <c r="K74" s="58" t="s">
        <v>455</v>
      </c>
      <c r="L74" s="15"/>
      <c r="M74" s="338">
        <v>4.27</v>
      </c>
      <c r="N74" s="338" t="s">
        <v>125</v>
      </c>
      <c r="O74" s="293"/>
      <c r="P74" s="409"/>
      <c r="Q74" s="109"/>
      <c r="R74" s="348"/>
      <c r="S74" s="328"/>
      <c r="T74" s="47"/>
      <c r="U74" s="143"/>
      <c r="V74" s="143"/>
      <c r="W74" s="143"/>
      <c r="X74" s="143"/>
      <c r="Y74" s="143"/>
      <c r="Z74" s="143"/>
    </row>
    <row r="75" spans="1:26" ht="11.25" customHeight="1">
      <c r="A75" s="143"/>
      <c r="B75" s="336"/>
      <c r="C75" s="327"/>
      <c r="D75" s="321"/>
      <c r="E75" s="323"/>
      <c r="F75" s="321"/>
      <c r="G75" s="71" t="s">
        <v>458</v>
      </c>
      <c r="H75" s="7">
        <v>7420.54</v>
      </c>
      <c r="I75" s="8" t="s">
        <v>501</v>
      </c>
      <c r="J75" s="14"/>
      <c r="K75" s="58" t="s">
        <v>455</v>
      </c>
      <c r="L75" s="15"/>
      <c r="M75" s="339"/>
      <c r="N75" s="339"/>
      <c r="O75" s="375"/>
      <c r="P75" s="410"/>
      <c r="Q75" s="110"/>
      <c r="R75" s="349"/>
      <c r="S75" s="329"/>
      <c r="T75" s="143"/>
      <c r="U75" s="143"/>
      <c r="V75" s="143"/>
      <c r="W75" s="143"/>
      <c r="X75" s="143"/>
      <c r="Y75" s="143"/>
      <c r="Z75" s="143"/>
    </row>
    <row r="76" spans="1:26" ht="11.25" customHeight="1">
      <c r="A76" s="143"/>
      <c r="B76" s="336"/>
      <c r="C76" s="327"/>
      <c r="D76" s="321"/>
      <c r="E76" s="323"/>
      <c r="F76" s="321"/>
      <c r="G76" s="38" t="s">
        <v>439</v>
      </c>
      <c r="H76" s="7">
        <v>14837</v>
      </c>
      <c r="I76" s="8" t="s">
        <v>587</v>
      </c>
      <c r="J76" s="14"/>
      <c r="K76" s="3" t="s">
        <v>457</v>
      </c>
      <c r="L76" s="15"/>
      <c r="M76" s="403"/>
      <c r="N76" s="339"/>
      <c r="O76" s="375"/>
      <c r="P76" s="410"/>
      <c r="Q76" s="110"/>
      <c r="R76" s="349"/>
      <c r="S76" s="329"/>
      <c r="T76" s="143"/>
      <c r="U76" s="143"/>
      <c r="V76" s="143"/>
      <c r="W76" s="143"/>
      <c r="X76" s="143"/>
      <c r="Y76" s="143"/>
      <c r="Z76" s="143"/>
    </row>
    <row r="77" spans="1:26" ht="11.25" customHeight="1">
      <c r="A77" s="143"/>
      <c r="B77" s="336"/>
      <c r="C77" s="327"/>
      <c r="D77" s="321"/>
      <c r="E77" s="323"/>
      <c r="F77" s="321"/>
      <c r="G77" s="38" t="s">
        <v>437</v>
      </c>
      <c r="H77" s="7">
        <v>21827</v>
      </c>
      <c r="I77" s="9" t="s">
        <v>559</v>
      </c>
      <c r="J77" s="16"/>
      <c r="K77" s="17" t="s">
        <v>457</v>
      </c>
      <c r="L77" s="15"/>
      <c r="M77" s="403"/>
      <c r="N77" s="339"/>
      <c r="O77" s="375"/>
      <c r="P77" s="410"/>
      <c r="Q77" s="110"/>
      <c r="R77" s="349"/>
      <c r="S77" s="330"/>
      <c r="T77" s="143"/>
      <c r="U77" s="143"/>
      <c r="V77" s="143"/>
      <c r="W77" s="143"/>
      <c r="X77" s="143"/>
      <c r="Y77" s="143"/>
      <c r="Z77" s="143"/>
    </row>
    <row r="78" spans="1:26" s="151" customFormat="1" ht="11.25" customHeight="1">
      <c r="A78" s="150"/>
      <c r="B78" s="337"/>
      <c r="C78" s="31" t="s">
        <v>349</v>
      </c>
      <c r="D78" s="18"/>
      <c r="E78" s="12"/>
      <c r="F78" s="18"/>
      <c r="G78" s="59"/>
      <c r="H78" s="12">
        <f>SUM(H74:H77)</f>
        <v>48938.78</v>
      </c>
      <c r="I78" s="11"/>
      <c r="J78" s="19"/>
      <c r="K78" s="20"/>
      <c r="L78" s="20"/>
      <c r="M78" s="23">
        <f>H78-F74</f>
        <v>37631.78</v>
      </c>
      <c r="N78" s="353"/>
      <c r="O78" s="13"/>
      <c r="P78" s="26"/>
      <c r="Q78" s="86"/>
      <c r="R78" s="350"/>
      <c r="S78" s="13"/>
      <c r="T78" s="150"/>
      <c r="U78" s="150"/>
      <c r="V78" s="150"/>
      <c r="W78" s="150"/>
      <c r="X78" s="150"/>
      <c r="Y78" s="150"/>
      <c r="Z78" s="150"/>
    </row>
    <row r="79" spans="1:26" ht="11.25" customHeight="1">
      <c r="A79" s="143"/>
      <c r="B79" s="336">
        <v>17</v>
      </c>
      <c r="C79" s="326" t="s">
        <v>492</v>
      </c>
      <c r="D79" s="320">
        <v>3164</v>
      </c>
      <c r="E79" s="322">
        <v>33077.72</v>
      </c>
      <c r="F79" s="320">
        <v>-38049</v>
      </c>
      <c r="G79" s="38" t="s">
        <v>442</v>
      </c>
      <c r="H79" s="7">
        <v>21192.48</v>
      </c>
      <c r="I79" s="8" t="s">
        <v>541</v>
      </c>
      <c r="J79" s="14"/>
      <c r="K79" s="3" t="s">
        <v>455</v>
      </c>
      <c r="L79" s="15"/>
      <c r="M79" s="339">
        <v>3.75</v>
      </c>
      <c r="N79" s="339">
        <v>6.91</v>
      </c>
      <c r="O79" s="251"/>
      <c r="P79" s="368"/>
      <c r="Q79" s="77"/>
      <c r="R79" s="349"/>
      <c r="S79" s="22"/>
      <c r="T79" s="143"/>
      <c r="U79" s="143"/>
      <c r="V79" s="143"/>
      <c r="W79" s="143"/>
      <c r="X79" s="143"/>
      <c r="Y79" s="143"/>
      <c r="Z79" s="143"/>
    </row>
    <row r="80" spans="1:26" ht="11.25" customHeight="1">
      <c r="A80" s="143"/>
      <c r="B80" s="336"/>
      <c r="C80" s="327"/>
      <c r="D80" s="321"/>
      <c r="E80" s="323"/>
      <c r="F80" s="321"/>
      <c r="G80" s="38" t="s">
        <v>458</v>
      </c>
      <c r="H80" s="7">
        <v>39693.26</v>
      </c>
      <c r="I80" s="5" t="s">
        <v>501</v>
      </c>
      <c r="J80" s="14"/>
      <c r="K80" s="3" t="s">
        <v>455</v>
      </c>
      <c r="L80" s="15"/>
      <c r="M80" s="339"/>
      <c r="N80" s="339"/>
      <c r="O80" s="251"/>
      <c r="P80" s="368"/>
      <c r="Q80" s="77"/>
      <c r="R80" s="349"/>
      <c r="S80" s="22"/>
      <c r="T80" s="143"/>
      <c r="U80" s="143"/>
      <c r="V80" s="143"/>
      <c r="W80" s="143"/>
      <c r="X80" s="143"/>
      <c r="Y80" s="143"/>
      <c r="Z80" s="143"/>
    </row>
    <row r="81" spans="1:26" ht="11.25" customHeight="1">
      <c r="A81" s="143"/>
      <c r="B81" s="336"/>
      <c r="C81" s="327"/>
      <c r="D81" s="321"/>
      <c r="E81" s="323"/>
      <c r="F81" s="321"/>
      <c r="G81" s="38" t="s">
        <v>439</v>
      </c>
      <c r="H81" s="7">
        <v>10000</v>
      </c>
      <c r="I81" s="9" t="s">
        <v>131</v>
      </c>
      <c r="J81" s="16"/>
      <c r="K81" s="17" t="s">
        <v>457</v>
      </c>
      <c r="L81" s="15"/>
      <c r="M81" s="403"/>
      <c r="N81" s="403"/>
      <c r="O81" s="251"/>
      <c r="P81" s="368"/>
      <c r="Q81" s="77"/>
      <c r="R81" s="349"/>
      <c r="S81" s="22"/>
      <c r="T81" s="143"/>
      <c r="U81" s="143"/>
      <c r="V81" s="143"/>
      <c r="W81" s="143"/>
      <c r="X81" s="143"/>
      <c r="Y81" s="143"/>
      <c r="Z81" s="143"/>
    </row>
    <row r="82" spans="1:26" ht="11.25" customHeight="1">
      <c r="A82" s="143"/>
      <c r="B82" s="336"/>
      <c r="C82" s="327"/>
      <c r="D82" s="321"/>
      <c r="E82" s="323"/>
      <c r="F82" s="321"/>
      <c r="G82" s="38" t="s">
        <v>443</v>
      </c>
      <c r="H82" s="7">
        <v>85000</v>
      </c>
      <c r="I82" s="5" t="s">
        <v>569</v>
      </c>
      <c r="J82" s="6"/>
      <c r="K82" s="3" t="s">
        <v>457</v>
      </c>
      <c r="L82" s="15"/>
      <c r="M82" s="403"/>
      <c r="N82" s="403"/>
      <c r="O82" s="251"/>
      <c r="P82" s="368"/>
      <c r="Q82" s="77"/>
      <c r="R82" s="349"/>
      <c r="S82" s="29"/>
      <c r="T82" s="47"/>
      <c r="U82" s="143"/>
      <c r="V82" s="143"/>
      <c r="W82" s="143"/>
      <c r="X82" s="143"/>
      <c r="Y82" s="143"/>
      <c r="Z82" s="143"/>
    </row>
    <row r="83" spans="1:26" s="151" customFormat="1" ht="11.25" customHeight="1">
      <c r="A83" s="150"/>
      <c r="B83" s="337"/>
      <c r="C83" s="31" t="s">
        <v>349</v>
      </c>
      <c r="D83" s="18"/>
      <c r="E83" s="12"/>
      <c r="F83" s="18"/>
      <c r="G83" s="59"/>
      <c r="H83" s="12">
        <f>SUM(H79:H82)</f>
        <v>155885.74</v>
      </c>
      <c r="I83" s="11"/>
      <c r="J83" s="19"/>
      <c r="K83" s="20"/>
      <c r="L83" s="20"/>
      <c r="M83" s="21">
        <f>H83-F79</f>
        <v>193934.74</v>
      </c>
      <c r="N83" s="21"/>
      <c r="O83" s="13"/>
      <c r="P83" s="13"/>
      <c r="Q83" s="87"/>
      <c r="R83" s="350"/>
      <c r="S83" s="13"/>
      <c r="T83" s="150"/>
      <c r="U83" s="150"/>
      <c r="V83" s="150"/>
      <c r="W83" s="150"/>
      <c r="X83" s="150"/>
      <c r="Y83" s="150"/>
      <c r="Z83" s="150"/>
    </row>
    <row r="84" spans="1:26" ht="11.25" customHeight="1">
      <c r="A84" s="143"/>
      <c r="B84" s="335">
        <v>18</v>
      </c>
      <c r="C84" s="326" t="s">
        <v>353</v>
      </c>
      <c r="D84" s="320">
        <v>1944</v>
      </c>
      <c r="E84" s="322">
        <v>20636.99</v>
      </c>
      <c r="F84" s="320">
        <v>-48060</v>
      </c>
      <c r="G84" s="38" t="s">
        <v>442</v>
      </c>
      <c r="H84" s="7">
        <v>14109.6</v>
      </c>
      <c r="I84" s="8" t="s">
        <v>354</v>
      </c>
      <c r="J84" s="14"/>
      <c r="K84" s="3"/>
      <c r="L84" s="15"/>
      <c r="M84" s="338">
        <v>2.24</v>
      </c>
      <c r="N84" s="338">
        <v>6.91</v>
      </c>
      <c r="O84" s="366"/>
      <c r="P84" s="367"/>
      <c r="Q84" s="76"/>
      <c r="R84" s="348"/>
      <c r="S84" s="29"/>
      <c r="T84" s="47"/>
      <c r="U84" s="143"/>
      <c r="V84" s="143"/>
      <c r="W84" s="143"/>
      <c r="X84" s="143"/>
      <c r="Y84" s="143"/>
      <c r="Z84" s="143"/>
    </row>
    <row r="85" spans="1:26" ht="11.25" customHeight="1">
      <c r="A85" s="143"/>
      <c r="B85" s="336"/>
      <c r="C85" s="327"/>
      <c r="D85" s="321"/>
      <c r="E85" s="323"/>
      <c r="F85" s="321"/>
      <c r="G85" s="38" t="s">
        <v>458</v>
      </c>
      <c r="H85" s="7">
        <v>24764.39</v>
      </c>
      <c r="I85" s="5" t="s">
        <v>514</v>
      </c>
      <c r="J85" s="14"/>
      <c r="K85" s="3"/>
      <c r="L85" s="15"/>
      <c r="M85" s="339"/>
      <c r="N85" s="339"/>
      <c r="O85" s="257"/>
      <c r="P85" s="368"/>
      <c r="Q85" s="77"/>
      <c r="R85" s="349"/>
      <c r="S85" s="29"/>
      <c r="T85" s="47"/>
      <c r="U85" s="143"/>
      <c r="V85" s="143"/>
      <c r="W85" s="143"/>
      <c r="X85" s="143"/>
      <c r="Y85" s="143"/>
      <c r="Z85" s="143"/>
    </row>
    <row r="86" spans="1:26" ht="11.25" customHeight="1">
      <c r="A86" s="143"/>
      <c r="B86" s="336"/>
      <c r="C86" s="327"/>
      <c r="D86" s="321"/>
      <c r="E86" s="323"/>
      <c r="F86" s="321"/>
      <c r="G86" s="38" t="s">
        <v>519</v>
      </c>
      <c r="H86" s="39">
        <v>15144.96</v>
      </c>
      <c r="I86" s="8" t="s">
        <v>471</v>
      </c>
      <c r="J86" s="14"/>
      <c r="K86" s="3" t="s">
        <v>456</v>
      </c>
      <c r="L86" s="15"/>
      <c r="M86" s="339"/>
      <c r="N86" s="339"/>
      <c r="O86" s="257"/>
      <c r="P86" s="368"/>
      <c r="Q86" s="77"/>
      <c r="R86" s="349"/>
      <c r="S86" s="29"/>
      <c r="T86" s="47"/>
      <c r="U86" s="143"/>
      <c r="V86" s="143"/>
      <c r="W86" s="143"/>
      <c r="X86" s="143"/>
      <c r="Y86" s="143"/>
      <c r="Z86" s="143"/>
    </row>
    <row r="87" spans="1:26" s="151" customFormat="1" ht="11.25" customHeight="1">
      <c r="A87" s="150"/>
      <c r="B87" s="337"/>
      <c r="C87" s="31" t="s">
        <v>349</v>
      </c>
      <c r="D87" s="18"/>
      <c r="E87" s="12"/>
      <c r="F87" s="18"/>
      <c r="G87" s="59"/>
      <c r="H87" s="12">
        <f>SUM(H84:H86)</f>
        <v>54018.95</v>
      </c>
      <c r="I87" s="11"/>
      <c r="J87" s="19"/>
      <c r="K87" s="20"/>
      <c r="L87" s="20"/>
      <c r="M87" s="21">
        <f>H87-F84</f>
        <v>102078.95</v>
      </c>
      <c r="N87" s="21"/>
      <c r="O87" s="13"/>
      <c r="P87" s="13"/>
      <c r="Q87" s="87"/>
      <c r="R87" s="350"/>
      <c r="S87" s="13"/>
      <c r="T87" s="150"/>
      <c r="U87" s="150"/>
      <c r="V87" s="150"/>
      <c r="W87" s="150"/>
      <c r="X87" s="150"/>
      <c r="Y87" s="150"/>
      <c r="Z87" s="150"/>
    </row>
    <row r="88" spans="1:26" ht="11.25" customHeight="1">
      <c r="A88" s="143"/>
      <c r="B88" s="335">
        <v>19</v>
      </c>
      <c r="C88" s="326" t="s">
        <v>135</v>
      </c>
      <c r="D88" s="320">
        <v>2541</v>
      </c>
      <c r="E88" s="322">
        <v>26554.18</v>
      </c>
      <c r="F88" s="320">
        <v>39348</v>
      </c>
      <c r="G88" s="2" t="s">
        <v>440</v>
      </c>
      <c r="H88" s="7">
        <v>16545.6</v>
      </c>
      <c r="I88" s="8" t="s">
        <v>354</v>
      </c>
      <c r="J88" s="14"/>
      <c r="K88" s="3" t="s">
        <v>455</v>
      </c>
      <c r="L88" s="15"/>
      <c r="M88" s="338">
        <v>2.24</v>
      </c>
      <c r="N88" s="338">
        <v>6.91</v>
      </c>
      <c r="O88" s="293"/>
      <c r="P88" s="346"/>
      <c r="Q88" s="74"/>
      <c r="R88" s="348"/>
      <c r="S88" s="29"/>
      <c r="T88" s="47"/>
      <c r="U88" s="143"/>
      <c r="V88" s="143"/>
      <c r="W88" s="143"/>
      <c r="X88" s="143"/>
      <c r="Y88" s="143"/>
      <c r="Z88" s="143"/>
    </row>
    <row r="89" spans="1:26" ht="11.25" customHeight="1">
      <c r="A89" s="143"/>
      <c r="B89" s="336"/>
      <c r="C89" s="327"/>
      <c r="D89" s="321"/>
      <c r="E89" s="323"/>
      <c r="F89" s="321"/>
      <c r="G89" s="2" t="s">
        <v>458</v>
      </c>
      <c r="H89" s="7">
        <v>31865.02</v>
      </c>
      <c r="I89" s="8" t="s">
        <v>501</v>
      </c>
      <c r="J89" s="14"/>
      <c r="K89" s="3" t="s">
        <v>455</v>
      </c>
      <c r="L89" s="15"/>
      <c r="M89" s="339"/>
      <c r="N89" s="339"/>
      <c r="O89" s="294"/>
      <c r="P89" s="347"/>
      <c r="Q89" s="75"/>
      <c r="R89" s="349"/>
      <c r="S89" s="29"/>
      <c r="T89" s="47"/>
      <c r="U89" s="143"/>
      <c r="V89" s="143"/>
      <c r="W89" s="143"/>
      <c r="X89" s="143"/>
      <c r="Y89" s="143"/>
      <c r="Z89" s="143"/>
    </row>
    <row r="90" spans="1:26" ht="11.25" customHeight="1">
      <c r="A90" s="143"/>
      <c r="B90" s="336"/>
      <c r="C90" s="327"/>
      <c r="D90" s="321"/>
      <c r="E90" s="323"/>
      <c r="F90" s="321"/>
      <c r="G90" s="38" t="s">
        <v>440</v>
      </c>
      <c r="H90" s="7">
        <v>1950</v>
      </c>
      <c r="I90" s="5" t="s">
        <v>572</v>
      </c>
      <c r="J90" s="6"/>
      <c r="K90" s="3" t="s">
        <v>456</v>
      </c>
      <c r="L90" s="15"/>
      <c r="M90" s="339"/>
      <c r="N90" s="339"/>
      <c r="O90" s="294"/>
      <c r="P90" s="347"/>
      <c r="Q90" s="75"/>
      <c r="R90" s="349"/>
      <c r="S90" s="29"/>
      <c r="T90" s="47"/>
      <c r="U90" s="143"/>
      <c r="V90" s="143"/>
      <c r="W90" s="143"/>
      <c r="X90" s="143"/>
      <c r="Y90" s="143"/>
      <c r="Z90" s="143"/>
    </row>
    <row r="91" spans="1:26" ht="11.25" customHeight="1">
      <c r="A91" s="143"/>
      <c r="B91" s="336"/>
      <c r="C91" s="327"/>
      <c r="D91" s="321"/>
      <c r="E91" s="323"/>
      <c r="F91" s="321"/>
      <c r="G91" s="38" t="s">
        <v>439</v>
      </c>
      <c r="H91" s="7">
        <v>1374</v>
      </c>
      <c r="I91" s="8" t="s">
        <v>530</v>
      </c>
      <c r="J91" s="14"/>
      <c r="K91" s="3" t="s">
        <v>457</v>
      </c>
      <c r="L91" s="15"/>
      <c r="M91" s="339"/>
      <c r="N91" s="339"/>
      <c r="O91" s="294"/>
      <c r="P91" s="347"/>
      <c r="Q91" s="75"/>
      <c r="R91" s="349"/>
      <c r="S91" s="22"/>
      <c r="T91" s="143"/>
      <c r="U91" s="143"/>
      <c r="V91" s="143"/>
      <c r="W91" s="143"/>
      <c r="X91" s="143"/>
      <c r="Y91" s="143"/>
      <c r="Z91" s="143"/>
    </row>
    <row r="92" spans="1:26" ht="11.25" customHeight="1">
      <c r="A92" s="143"/>
      <c r="B92" s="336"/>
      <c r="C92" s="327"/>
      <c r="D92" s="321"/>
      <c r="E92" s="323"/>
      <c r="F92" s="321"/>
      <c r="G92" s="38" t="s">
        <v>439</v>
      </c>
      <c r="H92" s="7">
        <v>550</v>
      </c>
      <c r="I92" s="9" t="s">
        <v>573</v>
      </c>
      <c r="J92" s="16"/>
      <c r="K92" s="17" t="s">
        <v>457</v>
      </c>
      <c r="L92" s="15"/>
      <c r="M92" s="403"/>
      <c r="N92" s="403"/>
      <c r="O92" s="294"/>
      <c r="P92" s="347"/>
      <c r="Q92" s="75"/>
      <c r="R92" s="349"/>
      <c r="S92" s="22"/>
      <c r="T92" s="143"/>
      <c r="U92" s="143"/>
      <c r="V92" s="143"/>
      <c r="W92" s="143"/>
      <c r="X92" s="143"/>
      <c r="Y92" s="143"/>
      <c r="Z92" s="143"/>
    </row>
    <row r="93" spans="1:26" ht="11.25" customHeight="1">
      <c r="A93" s="143"/>
      <c r="B93" s="336"/>
      <c r="C93" s="327"/>
      <c r="D93" s="321"/>
      <c r="E93" s="323"/>
      <c r="F93" s="321"/>
      <c r="G93" s="38"/>
      <c r="H93" s="7">
        <v>2710</v>
      </c>
      <c r="I93" s="9" t="s">
        <v>261</v>
      </c>
      <c r="J93" s="16"/>
      <c r="K93" s="17" t="s">
        <v>456</v>
      </c>
      <c r="L93" s="15"/>
      <c r="M93" s="403"/>
      <c r="N93" s="403"/>
      <c r="O93" s="294"/>
      <c r="P93" s="347"/>
      <c r="Q93" s="75"/>
      <c r="R93" s="349"/>
      <c r="S93" s="22"/>
      <c r="T93" s="143"/>
      <c r="U93" s="143"/>
      <c r="V93" s="143"/>
      <c r="W93" s="143"/>
      <c r="X93" s="143"/>
      <c r="Y93" s="143"/>
      <c r="Z93" s="143"/>
    </row>
    <row r="94" spans="1:26" ht="11.25" customHeight="1">
      <c r="A94" s="143"/>
      <c r="B94" s="336"/>
      <c r="C94" s="327"/>
      <c r="D94" s="321"/>
      <c r="E94" s="323"/>
      <c r="F94" s="321"/>
      <c r="G94" s="38" t="s">
        <v>438</v>
      </c>
      <c r="H94" s="7">
        <v>4058</v>
      </c>
      <c r="I94" s="9" t="s">
        <v>590</v>
      </c>
      <c r="J94" s="16" t="s">
        <v>565</v>
      </c>
      <c r="K94" s="17" t="s">
        <v>456</v>
      </c>
      <c r="L94" s="15"/>
      <c r="M94" s="403"/>
      <c r="N94" s="403"/>
      <c r="O94" s="294"/>
      <c r="P94" s="347"/>
      <c r="Q94" s="75"/>
      <c r="R94" s="349"/>
      <c r="S94" s="22"/>
      <c r="T94" s="143"/>
      <c r="U94" s="143"/>
      <c r="V94" s="143"/>
      <c r="W94" s="143"/>
      <c r="X94" s="143"/>
      <c r="Y94" s="143"/>
      <c r="Z94" s="143"/>
    </row>
    <row r="95" spans="1:26" s="151" customFormat="1" ht="11.25" customHeight="1">
      <c r="A95" s="150"/>
      <c r="B95" s="337"/>
      <c r="C95" s="31" t="s">
        <v>349</v>
      </c>
      <c r="D95" s="18"/>
      <c r="E95" s="12"/>
      <c r="F95" s="18"/>
      <c r="G95" s="59"/>
      <c r="H95" s="12">
        <f>SUM(H88:H94)</f>
        <v>59052.619999999995</v>
      </c>
      <c r="I95" s="11"/>
      <c r="J95" s="19"/>
      <c r="K95" s="20"/>
      <c r="L95" s="20"/>
      <c r="M95" s="21">
        <f>H95-F88</f>
        <v>19704.619999999995</v>
      </c>
      <c r="N95" s="21"/>
      <c r="O95" s="13"/>
      <c r="P95" s="13"/>
      <c r="Q95" s="87"/>
      <c r="R95" s="350"/>
      <c r="S95" s="13"/>
      <c r="T95" s="150"/>
      <c r="U95" s="150"/>
      <c r="V95" s="150"/>
      <c r="W95" s="150"/>
      <c r="X95" s="150"/>
      <c r="Y95" s="150"/>
      <c r="Z95" s="150"/>
    </row>
    <row r="96" spans="1:26" ht="11.25" customHeight="1">
      <c r="A96" s="143"/>
      <c r="B96" s="335">
        <v>20</v>
      </c>
      <c r="C96" s="326" t="s">
        <v>384</v>
      </c>
      <c r="D96" s="320">
        <v>840</v>
      </c>
      <c r="E96" s="322">
        <v>8813.06</v>
      </c>
      <c r="F96" s="320">
        <v>-19826</v>
      </c>
      <c r="G96" s="2" t="s">
        <v>440</v>
      </c>
      <c r="H96" s="7">
        <v>6028</v>
      </c>
      <c r="I96" s="8" t="s">
        <v>354</v>
      </c>
      <c r="J96" s="14"/>
      <c r="K96" s="3" t="s">
        <v>455</v>
      </c>
      <c r="L96" s="15"/>
      <c r="M96" s="338">
        <v>2.24</v>
      </c>
      <c r="N96" s="338">
        <v>6.91</v>
      </c>
      <c r="O96" s="293"/>
      <c r="P96" s="346"/>
      <c r="Q96" s="74"/>
      <c r="R96" s="348"/>
      <c r="S96" s="22"/>
      <c r="T96" s="143"/>
      <c r="U96" s="143"/>
      <c r="V96" s="143"/>
      <c r="W96" s="143"/>
      <c r="X96" s="143"/>
      <c r="Y96" s="143"/>
      <c r="Z96" s="143"/>
    </row>
    <row r="97" spans="1:26" ht="11.25" customHeight="1">
      <c r="A97" s="143"/>
      <c r="B97" s="336"/>
      <c r="C97" s="327"/>
      <c r="D97" s="321"/>
      <c r="E97" s="323"/>
      <c r="F97" s="321"/>
      <c r="G97" s="2" t="s">
        <v>458</v>
      </c>
      <c r="H97" s="7">
        <v>10575.67</v>
      </c>
      <c r="I97" s="5" t="s">
        <v>501</v>
      </c>
      <c r="J97" s="14"/>
      <c r="K97" s="3" t="s">
        <v>455</v>
      </c>
      <c r="L97" s="15"/>
      <c r="M97" s="339"/>
      <c r="N97" s="339"/>
      <c r="O97" s="375"/>
      <c r="P97" s="347"/>
      <c r="Q97" s="75"/>
      <c r="R97" s="349"/>
      <c r="S97" s="22"/>
      <c r="T97" s="143"/>
      <c r="U97" s="143"/>
      <c r="V97" s="143"/>
      <c r="W97" s="143"/>
      <c r="X97" s="143"/>
      <c r="Y97" s="143"/>
      <c r="Z97" s="143"/>
    </row>
    <row r="98" spans="1:26" ht="11.25" customHeight="1">
      <c r="A98" s="143"/>
      <c r="B98" s="336"/>
      <c r="C98" s="327"/>
      <c r="D98" s="321"/>
      <c r="E98" s="323"/>
      <c r="F98" s="321"/>
      <c r="G98" s="38" t="s">
        <v>439</v>
      </c>
      <c r="H98" s="7">
        <v>841</v>
      </c>
      <c r="I98" s="5" t="s">
        <v>522</v>
      </c>
      <c r="J98" s="6"/>
      <c r="K98" s="3" t="s">
        <v>457</v>
      </c>
      <c r="L98" s="15"/>
      <c r="M98" s="403"/>
      <c r="N98" s="403"/>
      <c r="O98" s="375"/>
      <c r="P98" s="347"/>
      <c r="Q98" s="75"/>
      <c r="R98" s="349"/>
      <c r="S98" s="22"/>
      <c r="T98" s="143"/>
      <c r="U98" s="143"/>
      <c r="V98" s="143"/>
      <c r="W98" s="143"/>
      <c r="X98" s="143"/>
      <c r="Y98" s="143"/>
      <c r="Z98" s="143"/>
    </row>
    <row r="99" spans="1:26" ht="11.25" customHeight="1">
      <c r="A99" s="143"/>
      <c r="B99" s="336"/>
      <c r="C99" s="327"/>
      <c r="D99" s="321"/>
      <c r="E99" s="323"/>
      <c r="F99" s="321"/>
      <c r="G99" s="38" t="s">
        <v>439</v>
      </c>
      <c r="H99" s="7">
        <v>3500</v>
      </c>
      <c r="I99" s="5" t="s">
        <v>448</v>
      </c>
      <c r="J99" s="14"/>
      <c r="K99" s="3" t="s">
        <v>457</v>
      </c>
      <c r="L99" s="15"/>
      <c r="M99" s="403"/>
      <c r="N99" s="403"/>
      <c r="O99" s="375"/>
      <c r="P99" s="347"/>
      <c r="Q99" s="75"/>
      <c r="R99" s="349"/>
      <c r="S99" s="22"/>
      <c r="T99" s="143"/>
      <c r="U99" s="143"/>
      <c r="V99" s="143"/>
      <c r="W99" s="143"/>
      <c r="X99" s="143"/>
      <c r="Y99" s="143"/>
      <c r="Z99" s="143"/>
    </row>
    <row r="100" spans="1:26" s="151" customFormat="1" ht="11.25" customHeight="1">
      <c r="A100" s="150"/>
      <c r="B100" s="337"/>
      <c r="C100" s="31" t="s">
        <v>349</v>
      </c>
      <c r="D100" s="18"/>
      <c r="E100" s="12"/>
      <c r="F100" s="18"/>
      <c r="G100" s="59"/>
      <c r="H100" s="12">
        <f>SUM(H96:H99)</f>
        <v>20944.67</v>
      </c>
      <c r="I100" s="11"/>
      <c r="J100" s="19"/>
      <c r="K100" s="20"/>
      <c r="L100" s="20"/>
      <c r="M100" s="21">
        <f>H100-F96</f>
        <v>40770.67</v>
      </c>
      <c r="N100" s="21"/>
      <c r="O100" s="13"/>
      <c r="P100" s="26"/>
      <c r="Q100" s="86"/>
      <c r="R100" s="350"/>
      <c r="S100" s="13"/>
      <c r="T100" s="150"/>
      <c r="U100" s="150"/>
      <c r="V100" s="150"/>
      <c r="W100" s="150"/>
      <c r="X100" s="150"/>
      <c r="Y100" s="150"/>
      <c r="Z100" s="150"/>
    </row>
    <row r="101" spans="1:26" ht="11.25" customHeight="1">
      <c r="A101" s="143"/>
      <c r="B101" s="335">
        <v>21</v>
      </c>
      <c r="C101" s="326" t="s">
        <v>136</v>
      </c>
      <c r="D101" s="320">
        <v>883</v>
      </c>
      <c r="E101" s="322">
        <v>9293.96</v>
      </c>
      <c r="F101" s="320">
        <v>3490</v>
      </c>
      <c r="G101" s="38" t="s">
        <v>440</v>
      </c>
      <c r="H101" s="7">
        <v>7269.6</v>
      </c>
      <c r="I101" s="8" t="s">
        <v>354</v>
      </c>
      <c r="J101" s="14"/>
      <c r="K101" s="3" t="s">
        <v>455</v>
      </c>
      <c r="L101" s="15"/>
      <c r="M101" s="338">
        <v>2.24</v>
      </c>
      <c r="N101" s="338">
        <v>6.91</v>
      </c>
      <c r="O101" s="351"/>
      <c r="P101" s="346"/>
      <c r="Q101" s="74"/>
      <c r="R101" s="348"/>
      <c r="S101" s="22"/>
      <c r="T101" s="143"/>
      <c r="U101" s="143"/>
      <c r="V101" s="143"/>
      <c r="W101" s="143"/>
      <c r="X101" s="143"/>
      <c r="Y101" s="143"/>
      <c r="Z101" s="143"/>
    </row>
    <row r="102" spans="1:26" ht="11.25" customHeight="1">
      <c r="A102" s="143"/>
      <c r="B102" s="336"/>
      <c r="C102" s="327"/>
      <c r="D102" s="321"/>
      <c r="E102" s="323"/>
      <c r="F102" s="321"/>
      <c r="G102" s="38" t="s">
        <v>458</v>
      </c>
      <c r="H102" s="7">
        <v>11152.75</v>
      </c>
      <c r="I102" s="5" t="s">
        <v>514</v>
      </c>
      <c r="J102" s="6"/>
      <c r="K102" s="3" t="s">
        <v>455</v>
      </c>
      <c r="L102" s="15"/>
      <c r="M102" s="339"/>
      <c r="N102" s="339"/>
      <c r="O102" s="352"/>
      <c r="P102" s="347"/>
      <c r="Q102" s="75"/>
      <c r="R102" s="349"/>
      <c r="S102" s="22"/>
      <c r="T102" s="143"/>
      <c r="U102" s="143"/>
      <c r="V102" s="143"/>
      <c r="W102" s="143"/>
      <c r="X102" s="143"/>
      <c r="Y102" s="143"/>
      <c r="Z102" s="143"/>
    </row>
    <row r="103" spans="1:26" s="151" customFormat="1" ht="11.25" customHeight="1">
      <c r="A103" s="150"/>
      <c r="B103" s="337"/>
      <c r="C103" s="31" t="s">
        <v>349</v>
      </c>
      <c r="D103" s="18"/>
      <c r="E103" s="12"/>
      <c r="F103" s="18"/>
      <c r="G103" s="59"/>
      <c r="H103" s="12">
        <f>SUM(H101:H102)</f>
        <v>18422.35</v>
      </c>
      <c r="I103" s="11"/>
      <c r="J103" s="19"/>
      <c r="K103" s="20"/>
      <c r="L103" s="20"/>
      <c r="M103" s="21">
        <f>H103-F101</f>
        <v>14932.349999999999</v>
      </c>
      <c r="N103" s="25"/>
      <c r="O103" s="13"/>
      <c r="P103" s="26"/>
      <c r="Q103" s="86"/>
      <c r="R103" s="365"/>
      <c r="S103" s="13"/>
      <c r="T103" s="150"/>
      <c r="U103" s="150"/>
      <c r="V103" s="150"/>
      <c r="W103" s="150"/>
      <c r="X103" s="150"/>
      <c r="Y103" s="150"/>
      <c r="Z103" s="150"/>
    </row>
    <row r="104" spans="1:26" ht="11.25" customHeight="1">
      <c r="A104" s="143"/>
      <c r="B104" s="335">
        <v>22</v>
      </c>
      <c r="C104" s="326" t="s">
        <v>392</v>
      </c>
      <c r="D104" s="320">
        <v>837</v>
      </c>
      <c r="E104" s="322">
        <v>10928</v>
      </c>
      <c r="F104" s="320">
        <v>457</v>
      </c>
      <c r="G104" s="38" t="s">
        <v>442</v>
      </c>
      <c r="H104" s="7">
        <v>7227.6</v>
      </c>
      <c r="I104" s="8" t="s">
        <v>354</v>
      </c>
      <c r="J104" s="14"/>
      <c r="K104" s="3" t="s">
        <v>455</v>
      </c>
      <c r="L104" s="15"/>
      <c r="M104" s="338">
        <v>2.45</v>
      </c>
      <c r="N104" s="338">
        <v>6.91</v>
      </c>
      <c r="O104" s="366"/>
      <c r="P104" s="379"/>
      <c r="Q104" s="73"/>
      <c r="R104" s="348"/>
      <c r="S104" s="22"/>
      <c r="T104" s="143"/>
      <c r="U104" s="143"/>
      <c r="V104" s="143"/>
      <c r="W104" s="143"/>
      <c r="X104" s="143"/>
      <c r="Y104" s="143"/>
      <c r="Z104" s="143"/>
    </row>
    <row r="105" spans="1:26" ht="11.25" customHeight="1">
      <c r="A105" s="143"/>
      <c r="B105" s="336"/>
      <c r="C105" s="327"/>
      <c r="D105" s="321"/>
      <c r="E105" s="323"/>
      <c r="F105" s="321"/>
      <c r="G105" s="38" t="s">
        <v>458</v>
      </c>
      <c r="H105" s="7">
        <v>13113.6</v>
      </c>
      <c r="I105" s="5" t="s">
        <v>501</v>
      </c>
      <c r="J105" s="14"/>
      <c r="K105" s="3" t="s">
        <v>455</v>
      </c>
      <c r="L105" s="15"/>
      <c r="M105" s="339"/>
      <c r="N105" s="339"/>
      <c r="O105" s="251"/>
      <c r="P105" s="352"/>
      <c r="Q105" s="72"/>
      <c r="R105" s="349"/>
      <c r="S105" s="22"/>
      <c r="T105" s="143"/>
      <c r="U105" s="143"/>
      <c r="V105" s="143"/>
      <c r="W105" s="143"/>
      <c r="X105" s="143"/>
      <c r="Y105" s="143"/>
      <c r="Z105" s="143"/>
    </row>
    <row r="106" spans="1:26" ht="11.25" customHeight="1">
      <c r="A106" s="143"/>
      <c r="B106" s="336"/>
      <c r="C106" s="327"/>
      <c r="D106" s="321"/>
      <c r="E106" s="323"/>
      <c r="F106" s="321"/>
      <c r="G106" s="38" t="s">
        <v>439</v>
      </c>
      <c r="H106" s="7">
        <v>12000</v>
      </c>
      <c r="I106" s="8" t="s">
        <v>560</v>
      </c>
      <c r="J106" s="14"/>
      <c r="K106" s="3" t="s">
        <v>457</v>
      </c>
      <c r="L106" s="15"/>
      <c r="M106" s="339"/>
      <c r="N106" s="339"/>
      <c r="O106" s="251"/>
      <c r="P106" s="352"/>
      <c r="Q106" s="72"/>
      <c r="R106" s="349"/>
      <c r="S106" s="22"/>
      <c r="T106" s="143"/>
      <c r="U106" s="143"/>
      <c r="V106" s="143"/>
      <c r="W106" s="143"/>
      <c r="X106" s="143"/>
      <c r="Y106" s="143"/>
      <c r="Z106" s="143"/>
    </row>
    <row r="107" spans="1:26" ht="11.25" customHeight="1">
      <c r="A107" s="143"/>
      <c r="B107" s="336"/>
      <c r="C107" s="327"/>
      <c r="D107" s="321"/>
      <c r="E107" s="323"/>
      <c r="F107" s="321"/>
      <c r="G107" s="38"/>
      <c r="H107" s="7">
        <v>223</v>
      </c>
      <c r="I107" s="8" t="s">
        <v>207</v>
      </c>
      <c r="J107" s="14" t="s">
        <v>170</v>
      </c>
      <c r="K107" s="3" t="s">
        <v>456</v>
      </c>
      <c r="L107" s="15"/>
      <c r="M107" s="339"/>
      <c r="N107" s="339"/>
      <c r="O107" s="251"/>
      <c r="P107" s="352"/>
      <c r="Q107" s="72"/>
      <c r="R107" s="349"/>
      <c r="S107" s="22"/>
      <c r="T107" s="143"/>
      <c r="U107" s="143"/>
      <c r="V107" s="143"/>
      <c r="W107" s="143"/>
      <c r="X107" s="143"/>
      <c r="Y107" s="143"/>
      <c r="Z107" s="143"/>
    </row>
    <row r="108" spans="1:26" ht="11.25" customHeight="1">
      <c r="A108" s="143"/>
      <c r="B108" s="336"/>
      <c r="C108" s="327"/>
      <c r="D108" s="321"/>
      <c r="E108" s="323"/>
      <c r="F108" s="321"/>
      <c r="G108" s="38" t="s">
        <v>439</v>
      </c>
      <c r="H108" s="7">
        <v>1374</v>
      </c>
      <c r="I108" s="8" t="s">
        <v>530</v>
      </c>
      <c r="J108" s="14"/>
      <c r="K108" s="3" t="s">
        <v>457</v>
      </c>
      <c r="L108" s="15"/>
      <c r="M108" s="339"/>
      <c r="N108" s="339"/>
      <c r="O108" s="251"/>
      <c r="P108" s="352"/>
      <c r="Q108" s="72"/>
      <c r="R108" s="349"/>
      <c r="S108" s="22"/>
      <c r="T108" s="143"/>
      <c r="U108" s="143"/>
      <c r="V108" s="143"/>
      <c r="W108" s="143"/>
      <c r="X108" s="143"/>
      <c r="Y108" s="143"/>
      <c r="Z108" s="143"/>
    </row>
    <row r="109" spans="1:26" s="151" customFormat="1" ht="11.25" customHeight="1">
      <c r="A109" s="150"/>
      <c r="B109" s="337"/>
      <c r="C109" s="31" t="s">
        <v>349</v>
      </c>
      <c r="D109" s="18"/>
      <c r="E109" s="12"/>
      <c r="F109" s="12"/>
      <c r="G109" s="25"/>
      <c r="H109" s="12">
        <f>SUM(H104:H108)</f>
        <v>33938.2</v>
      </c>
      <c r="I109" s="11"/>
      <c r="J109" s="19"/>
      <c r="K109" s="20"/>
      <c r="L109" s="20"/>
      <c r="M109" s="21">
        <f>H109-F104</f>
        <v>33481.2</v>
      </c>
      <c r="N109" s="21"/>
      <c r="O109" s="13"/>
      <c r="P109" s="26"/>
      <c r="Q109" s="86"/>
      <c r="R109" s="350"/>
      <c r="S109" s="13"/>
      <c r="T109" s="150"/>
      <c r="U109" s="150"/>
      <c r="V109" s="150"/>
      <c r="W109" s="150"/>
      <c r="X109" s="150"/>
      <c r="Y109" s="150"/>
      <c r="Z109" s="150"/>
    </row>
    <row r="110" spans="1:26" ht="11.25" customHeight="1">
      <c r="A110" s="143"/>
      <c r="B110" s="335">
        <v>23</v>
      </c>
      <c r="C110" s="326" t="s">
        <v>137</v>
      </c>
      <c r="D110" s="320">
        <v>1387</v>
      </c>
      <c r="E110" s="322">
        <v>14500.25</v>
      </c>
      <c r="F110" s="320">
        <v>33216</v>
      </c>
      <c r="G110" s="38" t="s">
        <v>440</v>
      </c>
      <c r="H110" s="7">
        <v>11850</v>
      </c>
      <c r="I110" s="8" t="s">
        <v>354</v>
      </c>
      <c r="J110" s="14"/>
      <c r="K110" s="3" t="s">
        <v>455</v>
      </c>
      <c r="L110" s="15"/>
      <c r="M110" s="338">
        <v>3</v>
      </c>
      <c r="N110" s="338">
        <v>6.91</v>
      </c>
      <c r="O110" s="293"/>
      <c r="P110" s="346"/>
      <c r="Q110" s="74"/>
      <c r="R110" s="348"/>
      <c r="S110" s="29"/>
      <c r="T110" s="47"/>
      <c r="U110" s="143"/>
      <c r="V110" s="143"/>
      <c r="W110" s="143"/>
      <c r="X110" s="143"/>
      <c r="Y110" s="143"/>
      <c r="Z110" s="143"/>
    </row>
    <row r="111" spans="1:26" ht="11.25" customHeight="1">
      <c r="A111" s="143"/>
      <c r="B111" s="336"/>
      <c r="C111" s="327"/>
      <c r="D111" s="321"/>
      <c r="E111" s="323"/>
      <c r="F111" s="321"/>
      <c r="G111" s="38" t="s">
        <v>458</v>
      </c>
      <c r="H111" s="7">
        <v>17400.3</v>
      </c>
      <c r="I111" s="5" t="s">
        <v>514</v>
      </c>
      <c r="J111" s="6"/>
      <c r="K111" s="3" t="s">
        <v>455</v>
      </c>
      <c r="L111" s="15"/>
      <c r="M111" s="339"/>
      <c r="N111" s="339"/>
      <c r="O111" s="375"/>
      <c r="P111" s="347"/>
      <c r="Q111" s="75"/>
      <c r="R111" s="349"/>
      <c r="S111" s="29"/>
      <c r="T111" s="47"/>
      <c r="U111" s="143"/>
      <c r="V111" s="143"/>
      <c r="W111" s="143"/>
      <c r="X111" s="143"/>
      <c r="Y111" s="143"/>
      <c r="Z111" s="143"/>
    </row>
    <row r="112" spans="1:26" ht="11.25" customHeight="1">
      <c r="A112" s="143"/>
      <c r="B112" s="336"/>
      <c r="C112" s="327"/>
      <c r="D112" s="321"/>
      <c r="E112" s="323"/>
      <c r="F112" s="321"/>
      <c r="G112" s="59" t="s">
        <v>346</v>
      </c>
      <c r="H112" s="7">
        <v>841</v>
      </c>
      <c r="I112" s="8" t="s">
        <v>449</v>
      </c>
      <c r="J112" s="6"/>
      <c r="K112" s="3" t="s">
        <v>457</v>
      </c>
      <c r="L112" s="15"/>
      <c r="M112" s="339"/>
      <c r="N112" s="339"/>
      <c r="O112" s="375"/>
      <c r="P112" s="347"/>
      <c r="Q112" s="75"/>
      <c r="R112" s="349"/>
      <c r="S112" s="29"/>
      <c r="T112" s="47"/>
      <c r="U112" s="143"/>
      <c r="V112" s="143"/>
      <c r="W112" s="143"/>
      <c r="X112" s="143"/>
      <c r="Y112" s="143"/>
      <c r="Z112" s="143"/>
    </row>
    <row r="113" spans="1:26" ht="11.25" customHeight="1">
      <c r="A113" s="143"/>
      <c r="B113" s="336"/>
      <c r="C113" s="327"/>
      <c r="D113" s="321"/>
      <c r="E113" s="323"/>
      <c r="F113" s="321"/>
      <c r="G113" s="59" t="s">
        <v>345</v>
      </c>
      <c r="H113" s="7">
        <v>7020</v>
      </c>
      <c r="I113" s="8" t="s">
        <v>448</v>
      </c>
      <c r="J113" s="16"/>
      <c r="K113" s="17" t="s">
        <v>457</v>
      </c>
      <c r="L113" s="15"/>
      <c r="M113" s="359"/>
      <c r="N113" s="359"/>
      <c r="O113" s="375"/>
      <c r="P113" s="347"/>
      <c r="Q113" s="75"/>
      <c r="R113" s="349"/>
      <c r="S113" s="29"/>
      <c r="T113" s="47"/>
      <c r="U113" s="143"/>
      <c r="V113" s="143"/>
      <c r="W113" s="143"/>
      <c r="X113" s="143"/>
      <c r="Y113" s="143"/>
      <c r="Z113" s="143"/>
    </row>
    <row r="114" spans="1:26" ht="11.25" customHeight="1">
      <c r="A114" s="143"/>
      <c r="B114" s="336"/>
      <c r="C114" s="327"/>
      <c r="D114" s="321"/>
      <c r="E114" s="323"/>
      <c r="F114" s="321"/>
      <c r="G114" s="38" t="s">
        <v>439</v>
      </c>
      <c r="H114" s="7">
        <v>1117</v>
      </c>
      <c r="I114" s="9" t="s">
        <v>523</v>
      </c>
      <c r="J114" s="16"/>
      <c r="K114" s="17" t="s">
        <v>456</v>
      </c>
      <c r="L114" s="15"/>
      <c r="M114" s="358"/>
      <c r="N114" s="339"/>
      <c r="O114" s="375"/>
      <c r="P114" s="347"/>
      <c r="Q114" s="75"/>
      <c r="R114" s="349"/>
      <c r="S114" s="29"/>
      <c r="T114" s="47"/>
      <c r="U114" s="143"/>
      <c r="V114" s="143"/>
      <c r="W114" s="143"/>
      <c r="X114" s="143"/>
      <c r="Y114" s="143"/>
      <c r="Z114" s="143"/>
    </row>
    <row r="115" spans="1:26" ht="11.25" customHeight="1">
      <c r="A115" s="143"/>
      <c r="B115" s="336"/>
      <c r="C115" s="327"/>
      <c r="D115" s="321"/>
      <c r="E115" s="323"/>
      <c r="F115" s="321"/>
      <c r="G115" s="38" t="s">
        <v>582</v>
      </c>
      <c r="H115" s="7">
        <v>30800</v>
      </c>
      <c r="I115" s="9" t="s">
        <v>543</v>
      </c>
      <c r="J115" s="16" t="s">
        <v>465</v>
      </c>
      <c r="K115" s="17" t="s">
        <v>456</v>
      </c>
      <c r="L115" s="15"/>
      <c r="M115" s="358"/>
      <c r="N115" s="339"/>
      <c r="O115" s="375"/>
      <c r="P115" s="347"/>
      <c r="Q115" s="75"/>
      <c r="R115" s="349"/>
      <c r="S115" s="29"/>
      <c r="T115" s="47"/>
      <c r="U115" s="143"/>
      <c r="V115" s="143"/>
      <c r="W115" s="143"/>
      <c r="X115" s="143"/>
      <c r="Y115" s="143"/>
      <c r="Z115" s="143"/>
    </row>
    <row r="116" spans="1:26" ht="11.25" customHeight="1">
      <c r="A116" s="143"/>
      <c r="B116" s="336"/>
      <c r="C116" s="327"/>
      <c r="D116" s="321"/>
      <c r="E116" s="323"/>
      <c r="F116" s="321"/>
      <c r="G116" s="59" t="s">
        <v>345</v>
      </c>
      <c r="H116" s="7">
        <v>10657</v>
      </c>
      <c r="I116" s="5" t="s">
        <v>544</v>
      </c>
      <c r="J116" s="6"/>
      <c r="K116" s="3" t="s">
        <v>456</v>
      </c>
      <c r="L116" s="15"/>
      <c r="M116" s="358"/>
      <c r="N116" s="339"/>
      <c r="O116" s="375"/>
      <c r="P116" s="347"/>
      <c r="Q116" s="75"/>
      <c r="R116" s="349"/>
      <c r="S116" s="29"/>
      <c r="T116" s="47"/>
      <c r="U116" s="143"/>
      <c r="V116" s="143"/>
      <c r="W116" s="143"/>
      <c r="X116" s="143"/>
      <c r="Y116" s="143"/>
      <c r="Z116" s="143"/>
    </row>
    <row r="117" spans="1:26" ht="11.25" customHeight="1">
      <c r="A117" s="143"/>
      <c r="B117" s="336"/>
      <c r="C117" s="327"/>
      <c r="D117" s="321"/>
      <c r="E117" s="323"/>
      <c r="F117" s="321"/>
      <c r="G117" s="38" t="s">
        <v>582</v>
      </c>
      <c r="H117" s="7">
        <v>1435</v>
      </c>
      <c r="I117" s="5" t="s">
        <v>528</v>
      </c>
      <c r="J117" s="6"/>
      <c r="K117" s="3" t="s">
        <v>456</v>
      </c>
      <c r="L117" s="15"/>
      <c r="M117" s="358"/>
      <c r="N117" s="339"/>
      <c r="O117" s="375"/>
      <c r="P117" s="347"/>
      <c r="Q117" s="75"/>
      <c r="R117" s="349"/>
      <c r="S117" s="29"/>
      <c r="T117" s="47"/>
      <c r="U117" s="143"/>
      <c r="V117" s="143"/>
      <c r="W117" s="143"/>
      <c r="X117" s="143"/>
      <c r="Y117" s="143"/>
      <c r="Z117" s="143"/>
    </row>
    <row r="118" spans="1:26" ht="11.25" customHeight="1">
      <c r="A118" s="143"/>
      <c r="B118" s="336"/>
      <c r="C118" s="327"/>
      <c r="D118" s="321"/>
      <c r="E118" s="323"/>
      <c r="F118" s="321"/>
      <c r="G118" s="38" t="s">
        <v>164</v>
      </c>
      <c r="H118" s="7">
        <v>10446</v>
      </c>
      <c r="I118" s="5" t="s">
        <v>581</v>
      </c>
      <c r="J118" s="6"/>
      <c r="K118" s="3" t="s">
        <v>456</v>
      </c>
      <c r="L118" s="15"/>
      <c r="M118" s="358"/>
      <c r="N118" s="339"/>
      <c r="O118" s="375"/>
      <c r="P118" s="347"/>
      <c r="Q118" s="75"/>
      <c r="R118" s="349"/>
      <c r="S118" s="29"/>
      <c r="T118" s="47"/>
      <c r="U118" s="143"/>
      <c r="V118" s="143"/>
      <c r="W118" s="143"/>
      <c r="X118" s="143"/>
      <c r="Y118" s="143"/>
      <c r="Z118" s="143"/>
    </row>
    <row r="119" spans="1:26" s="151" customFormat="1" ht="11.25" customHeight="1">
      <c r="A119" s="150"/>
      <c r="B119" s="337"/>
      <c r="C119" s="31" t="s">
        <v>349</v>
      </c>
      <c r="D119" s="18"/>
      <c r="E119" s="12"/>
      <c r="F119" s="18"/>
      <c r="G119" s="59"/>
      <c r="H119" s="12">
        <f>SUM(H110:H118)</f>
        <v>91566.3</v>
      </c>
      <c r="I119" s="11"/>
      <c r="J119" s="19"/>
      <c r="K119" s="20"/>
      <c r="L119" s="20"/>
      <c r="M119" s="21">
        <f>H119-F110</f>
        <v>58350.3</v>
      </c>
      <c r="N119" s="21"/>
      <c r="O119" s="13"/>
      <c r="P119" s="13"/>
      <c r="Q119" s="87"/>
      <c r="R119" s="350"/>
      <c r="S119" s="13"/>
      <c r="T119" s="150"/>
      <c r="U119" s="150"/>
      <c r="V119" s="150"/>
      <c r="W119" s="150"/>
      <c r="X119" s="150"/>
      <c r="Y119" s="150"/>
      <c r="Z119" s="150"/>
    </row>
    <row r="120" spans="1:26" ht="11.25" customHeight="1">
      <c r="A120" s="143"/>
      <c r="B120" s="335">
        <v>24</v>
      </c>
      <c r="C120" s="326" t="s">
        <v>402</v>
      </c>
      <c r="D120" s="320">
        <v>1083</v>
      </c>
      <c r="E120" s="322">
        <v>11322.12</v>
      </c>
      <c r="F120" s="320">
        <v>-51524</v>
      </c>
      <c r="G120" s="38" t="s">
        <v>440</v>
      </c>
      <c r="H120" s="7">
        <v>12846.24</v>
      </c>
      <c r="I120" s="8" t="s">
        <v>354</v>
      </c>
      <c r="J120" s="14"/>
      <c r="K120" s="3" t="s">
        <v>455</v>
      </c>
      <c r="L120" s="15"/>
      <c r="M120" s="338">
        <v>1.47</v>
      </c>
      <c r="N120" s="338">
        <v>6.91</v>
      </c>
      <c r="O120" s="293"/>
      <c r="P120" s="324"/>
      <c r="Q120" s="78"/>
      <c r="R120" s="348"/>
      <c r="S120" s="29"/>
      <c r="T120" s="47"/>
      <c r="U120" s="143"/>
      <c r="V120" s="143"/>
      <c r="W120" s="143"/>
      <c r="X120" s="143"/>
      <c r="Y120" s="143"/>
      <c r="Z120" s="143"/>
    </row>
    <row r="121" spans="1:26" ht="11.25" customHeight="1">
      <c r="A121" s="143"/>
      <c r="B121" s="336"/>
      <c r="C121" s="327"/>
      <c r="D121" s="321"/>
      <c r="E121" s="323"/>
      <c r="F121" s="321"/>
      <c r="G121" s="38" t="s">
        <v>458</v>
      </c>
      <c r="H121" s="7">
        <v>12988.64</v>
      </c>
      <c r="I121" s="8" t="s">
        <v>501</v>
      </c>
      <c r="J121" s="14"/>
      <c r="K121" s="3" t="s">
        <v>455</v>
      </c>
      <c r="L121" s="15"/>
      <c r="M121" s="339"/>
      <c r="N121" s="339"/>
      <c r="O121" s="375"/>
      <c r="P121" s="325"/>
      <c r="Q121" s="79"/>
      <c r="R121" s="349"/>
      <c r="S121" s="29"/>
      <c r="T121" s="47"/>
      <c r="U121" s="143"/>
      <c r="V121" s="143"/>
      <c r="W121" s="143"/>
      <c r="X121" s="143"/>
      <c r="Y121" s="143"/>
      <c r="Z121" s="143"/>
    </row>
    <row r="122" spans="1:26" ht="11.25" customHeight="1">
      <c r="A122" s="143"/>
      <c r="B122" s="336"/>
      <c r="C122" s="327"/>
      <c r="D122" s="321"/>
      <c r="E122" s="323"/>
      <c r="F122" s="321"/>
      <c r="G122" s="38" t="s">
        <v>438</v>
      </c>
      <c r="H122" s="7">
        <v>13550</v>
      </c>
      <c r="I122" s="5" t="s">
        <v>549</v>
      </c>
      <c r="J122" s="6" t="s">
        <v>576</v>
      </c>
      <c r="K122" s="3" t="s">
        <v>456</v>
      </c>
      <c r="L122" s="15"/>
      <c r="M122" s="339"/>
      <c r="N122" s="339"/>
      <c r="O122" s="375"/>
      <c r="P122" s="325"/>
      <c r="Q122" s="79"/>
      <c r="R122" s="349"/>
      <c r="S122" s="29"/>
      <c r="T122" s="47"/>
      <c r="U122" s="143"/>
      <c r="V122" s="143"/>
      <c r="W122" s="143"/>
      <c r="X122" s="143"/>
      <c r="Y122" s="143"/>
      <c r="Z122" s="143"/>
    </row>
    <row r="123" spans="1:26" s="151" customFormat="1" ht="11.25" customHeight="1">
      <c r="A123" s="150"/>
      <c r="B123" s="337"/>
      <c r="C123" s="31" t="s">
        <v>349</v>
      </c>
      <c r="D123" s="18"/>
      <c r="E123" s="12"/>
      <c r="F123" s="18"/>
      <c r="G123" s="59"/>
      <c r="H123" s="12">
        <f>SUM(H120:H122)</f>
        <v>39384.88</v>
      </c>
      <c r="I123" s="11"/>
      <c r="J123" s="19"/>
      <c r="K123" s="20"/>
      <c r="L123" s="20"/>
      <c r="M123" s="21">
        <f>H123-F120</f>
        <v>90908.88</v>
      </c>
      <c r="N123" s="21"/>
      <c r="O123" s="13"/>
      <c r="P123" s="13"/>
      <c r="Q123" s="87"/>
      <c r="R123" s="350"/>
      <c r="S123" s="13"/>
      <c r="T123" s="150"/>
      <c r="U123" s="150"/>
      <c r="V123" s="150"/>
      <c r="W123" s="150"/>
      <c r="X123" s="150"/>
      <c r="Y123" s="150"/>
      <c r="Z123" s="150"/>
    </row>
    <row r="124" spans="1:26" ht="11.25" customHeight="1">
      <c r="A124" s="143"/>
      <c r="B124" s="335">
        <v>25</v>
      </c>
      <c r="C124" s="326" t="s">
        <v>419</v>
      </c>
      <c r="D124" s="320">
        <v>522</v>
      </c>
      <c r="E124" s="322">
        <v>5911.96</v>
      </c>
      <c r="F124" s="320">
        <v>5428</v>
      </c>
      <c r="G124" s="38" t="s">
        <v>441</v>
      </c>
      <c r="H124" s="7">
        <v>4972.8</v>
      </c>
      <c r="I124" s="8" t="s">
        <v>354</v>
      </c>
      <c r="J124" s="14"/>
      <c r="K124" s="3" t="s">
        <v>455</v>
      </c>
      <c r="L124" s="15"/>
      <c r="M124" s="338" t="s">
        <v>138</v>
      </c>
      <c r="N124" s="338">
        <v>6.91</v>
      </c>
      <c r="O124" s="293"/>
      <c r="P124" s="346"/>
      <c r="Q124" s="74"/>
      <c r="R124" s="348"/>
      <c r="S124" s="29"/>
      <c r="T124" s="47"/>
      <c r="U124" s="143"/>
      <c r="V124" s="143"/>
      <c r="W124" s="143"/>
      <c r="X124" s="143"/>
      <c r="Y124" s="143"/>
      <c r="Z124" s="143"/>
    </row>
    <row r="125" spans="1:26" ht="11.25" customHeight="1">
      <c r="A125" s="143"/>
      <c r="B125" s="336"/>
      <c r="C125" s="327"/>
      <c r="D125" s="321"/>
      <c r="E125" s="323"/>
      <c r="F125" s="321"/>
      <c r="G125" s="38" t="s">
        <v>458</v>
      </c>
      <c r="H125" s="7">
        <v>7094.35</v>
      </c>
      <c r="I125" s="5" t="s">
        <v>514</v>
      </c>
      <c r="J125" s="14"/>
      <c r="K125" s="3" t="s">
        <v>455</v>
      </c>
      <c r="L125" s="15"/>
      <c r="M125" s="339"/>
      <c r="N125" s="339"/>
      <c r="O125" s="294"/>
      <c r="P125" s="347"/>
      <c r="Q125" s="75"/>
      <c r="R125" s="349"/>
      <c r="S125" s="29"/>
      <c r="T125" s="47"/>
      <c r="U125" s="143"/>
      <c r="V125" s="143"/>
      <c r="W125" s="143"/>
      <c r="X125" s="143"/>
      <c r="Y125" s="143"/>
      <c r="Z125" s="143"/>
    </row>
    <row r="126" spans="1:26" ht="11.25" customHeight="1">
      <c r="A126" s="143"/>
      <c r="B126" s="336"/>
      <c r="C126" s="327"/>
      <c r="D126" s="321"/>
      <c r="E126" s="323"/>
      <c r="F126" s="321"/>
      <c r="G126" s="38" t="s">
        <v>438</v>
      </c>
      <c r="H126" s="115">
        <v>35000</v>
      </c>
      <c r="I126" s="4" t="s">
        <v>139</v>
      </c>
      <c r="J126" s="160"/>
      <c r="L126" s="15"/>
      <c r="M126" s="339"/>
      <c r="N126" s="339"/>
      <c r="O126" s="251"/>
      <c r="P126" s="347"/>
      <c r="Q126" s="75"/>
      <c r="R126" s="349"/>
      <c r="S126" s="29"/>
      <c r="T126" s="47"/>
      <c r="U126" s="143"/>
      <c r="V126" s="143"/>
      <c r="W126" s="143"/>
      <c r="X126" s="143"/>
      <c r="Y126" s="143"/>
      <c r="Z126" s="143"/>
    </row>
    <row r="127" spans="1:26" s="151" customFormat="1" ht="11.25" customHeight="1">
      <c r="A127" s="150"/>
      <c r="B127" s="337"/>
      <c r="C127" s="31" t="s">
        <v>349</v>
      </c>
      <c r="D127" s="18"/>
      <c r="E127" s="12"/>
      <c r="F127" s="18"/>
      <c r="G127" s="59"/>
      <c r="H127" s="12">
        <f>SUM(H124:H126)</f>
        <v>47067.15</v>
      </c>
      <c r="I127" s="11"/>
      <c r="J127" s="19"/>
      <c r="K127" s="20"/>
      <c r="L127" s="20"/>
      <c r="M127" s="21">
        <f>H127-F124</f>
        <v>41639.15</v>
      </c>
      <c r="N127" s="21"/>
      <c r="O127" s="13"/>
      <c r="P127" s="13"/>
      <c r="Q127" s="87"/>
      <c r="R127" s="350"/>
      <c r="S127" s="13"/>
      <c r="T127" s="150"/>
      <c r="U127" s="150"/>
      <c r="V127" s="150"/>
      <c r="W127" s="150"/>
      <c r="X127" s="150"/>
      <c r="Y127" s="150"/>
      <c r="Z127" s="150"/>
    </row>
    <row r="128" spans="1:26" ht="11.25" customHeight="1">
      <c r="A128" s="143"/>
      <c r="B128" s="335">
        <v>26</v>
      </c>
      <c r="C128" s="326" t="s">
        <v>417</v>
      </c>
      <c r="D128" s="320">
        <v>894</v>
      </c>
      <c r="E128" s="322">
        <v>9346.23</v>
      </c>
      <c r="F128" s="320">
        <v>-5428</v>
      </c>
      <c r="G128" s="38" t="s">
        <v>440</v>
      </c>
      <c r="H128" s="7">
        <v>7714.08</v>
      </c>
      <c r="I128" s="8" t="s">
        <v>354</v>
      </c>
      <c r="J128" s="14"/>
      <c r="K128" s="3" t="s">
        <v>455</v>
      </c>
      <c r="L128" s="15"/>
      <c r="M128" s="338" t="s">
        <v>141</v>
      </c>
      <c r="N128" s="338">
        <v>6.91</v>
      </c>
      <c r="O128" s="379"/>
      <c r="P128" s="367"/>
      <c r="Q128" s="76"/>
      <c r="R128" s="348"/>
      <c r="S128" s="29"/>
      <c r="T128" s="47"/>
      <c r="U128" s="143"/>
      <c r="V128" s="143"/>
      <c r="W128" s="143"/>
      <c r="X128" s="143"/>
      <c r="Y128" s="143"/>
      <c r="Z128" s="143"/>
    </row>
    <row r="129" spans="1:26" ht="11.25" customHeight="1">
      <c r="A129" s="143"/>
      <c r="B129" s="336"/>
      <c r="C129" s="327"/>
      <c r="D129" s="321"/>
      <c r="E129" s="323"/>
      <c r="F129" s="321"/>
      <c r="G129" s="38" t="s">
        <v>458</v>
      </c>
      <c r="H129" s="7">
        <v>6498.46</v>
      </c>
      <c r="I129" s="5" t="s">
        <v>514</v>
      </c>
      <c r="J129" s="14"/>
      <c r="K129" s="3" t="s">
        <v>455</v>
      </c>
      <c r="L129" s="15"/>
      <c r="M129" s="339"/>
      <c r="N129" s="339"/>
      <c r="O129" s="352"/>
      <c r="P129" s="368"/>
      <c r="Q129" s="77"/>
      <c r="R129" s="349"/>
      <c r="S129" s="29"/>
      <c r="T129" s="47"/>
      <c r="U129" s="143"/>
      <c r="V129" s="143"/>
      <c r="W129" s="143"/>
      <c r="X129" s="143"/>
      <c r="Y129" s="143"/>
      <c r="Z129" s="143"/>
    </row>
    <row r="130" spans="1:26" ht="22.5" customHeight="1">
      <c r="A130" s="143"/>
      <c r="B130" s="336"/>
      <c r="C130" s="327"/>
      <c r="D130" s="321"/>
      <c r="E130" s="323"/>
      <c r="F130" s="321"/>
      <c r="G130" s="38" t="s">
        <v>441</v>
      </c>
      <c r="H130" s="7">
        <v>16228</v>
      </c>
      <c r="I130" s="8" t="s">
        <v>140</v>
      </c>
      <c r="J130" s="6"/>
      <c r="K130" s="3"/>
      <c r="L130" s="15"/>
      <c r="M130" s="339"/>
      <c r="N130" s="339"/>
      <c r="O130" s="352"/>
      <c r="P130" s="368"/>
      <c r="Q130" s="77"/>
      <c r="R130" s="349"/>
      <c r="S130" s="22"/>
      <c r="T130" s="143"/>
      <c r="U130" s="143"/>
      <c r="V130" s="143"/>
      <c r="W130" s="143"/>
      <c r="X130" s="143"/>
      <c r="Y130" s="143"/>
      <c r="Z130" s="143"/>
    </row>
    <row r="131" spans="1:26" s="151" customFormat="1" ht="11.25" customHeight="1">
      <c r="A131" s="150"/>
      <c r="B131" s="337"/>
      <c r="C131" s="31" t="s">
        <v>349</v>
      </c>
      <c r="D131" s="12"/>
      <c r="E131" s="12"/>
      <c r="F131" s="18"/>
      <c r="G131" s="25"/>
      <c r="H131" s="12">
        <f>SUM(H128:H130)</f>
        <v>30440.54</v>
      </c>
      <c r="I131" s="11"/>
      <c r="J131" s="19"/>
      <c r="K131" s="20"/>
      <c r="L131" s="20"/>
      <c r="M131" s="21">
        <f>H131-F128</f>
        <v>35868.54</v>
      </c>
      <c r="N131" s="21"/>
      <c r="O131" s="13"/>
      <c r="P131" s="13"/>
      <c r="Q131" s="87"/>
      <c r="R131" s="350"/>
      <c r="S131" s="13"/>
      <c r="T131" s="150"/>
      <c r="U131" s="150"/>
      <c r="V131" s="150"/>
      <c r="W131" s="150"/>
      <c r="X131" s="150"/>
      <c r="Y131" s="150"/>
      <c r="Z131" s="150"/>
    </row>
    <row r="132" spans="1:26" ht="11.25" customHeight="1">
      <c r="A132" s="143"/>
      <c r="B132" s="335">
        <v>27</v>
      </c>
      <c r="C132" s="333" t="s">
        <v>142</v>
      </c>
      <c r="D132" s="320">
        <v>497</v>
      </c>
      <c r="E132" s="322">
        <v>5628.82</v>
      </c>
      <c r="F132" s="320">
        <v>14160</v>
      </c>
      <c r="G132" s="38" t="s">
        <v>442</v>
      </c>
      <c r="H132" s="7">
        <v>4848.48</v>
      </c>
      <c r="I132" s="8" t="s">
        <v>354</v>
      </c>
      <c r="J132" s="14"/>
      <c r="K132" s="3" t="s">
        <v>455</v>
      </c>
      <c r="L132" s="15"/>
      <c r="M132" s="338" t="s">
        <v>144</v>
      </c>
      <c r="N132" s="338">
        <v>6.91</v>
      </c>
      <c r="O132" s="293"/>
      <c r="P132" s="346"/>
      <c r="Q132" s="74"/>
      <c r="R132" s="348"/>
      <c r="S132" s="29"/>
      <c r="T132" s="47"/>
      <c r="U132" s="143"/>
      <c r="V132" s="143"/>
      <c r="W132" s="143"/>
      <c r="X132" s="143"/>
      <c r="Y132" s="143"/>
      <c r="Z132" s="143"/>
    </row>
    <row r="133" spans="1:26" ht="11.25" customHeight="1">
      <c r="A133" s="143"/>
      <c r="B133" s="336"/>
      <c r="C133" s="334"/>
      <c r="D133" s="321"/>
      <c r="E133" s="323"/>
      <c r="F133" s="321"/>
      <c r="G133" s="38" t="s">
        <v>458</v>
      </c>
      <c r="H133" s="7">
        <v>6754.58</v>
      </c>
      <c r="I133" s="5" t="s">
        <v>501</v>
      </c>
      <c r="J133" s="6"/>
      <c r="K133" s="3" t="s">
        <v>455</v>
      </c>
      <c r="L133" s="15"/>
      <c r="M133" s="339"/>
      <c r="N133" s="339"/>
      <c r="O133" s="375"/>
      <c r="P133" s="347"/>
      <c r="Q133" s="75"/>
      <c r="R133" s="349"/>
      <c r="S133" s="22"/>
      <c r="T133" s="143"/>
      <c r="U133" s="143"/>
      <c r="V133" s="143"/>
      <c r="W133" s="143"/>
      <c r="X133" s="143"/>
      <c r="Y133" s="143"/>
      <c r="Z133" s="143"/>
    </row>
    <row r="134" spans="1:26" ht="11.25" customHeight="1">
      <c r="A134" s="143"/>
      <c r="B134" s="336"/>
      <c r="C134" s="334"/>
      <c r="D134" s="321"/>
      <c r="E134" s="323"/>
      <c r="F134" s="321"/>
      <c r="G134" s="38" t="s">
        <v>439</v>
      </c>
      <c r="H134" s="7">
        <v>16228</v>
      </c>
      <c r="I134" s="8" t="s">
        <v>143</v>
      </c>
      <c r="J134" s="6"/>
      <c r="K134" s="3"/>
      <c r="L134" s="15"/>
      <c r="M134" s="339"/>
      <c r="N134" s="339"/>
      <c r="O134" s="375"/>
      <c r="P134" s="347"/>
      <c r="Q134" s="75"/>
      <c r="R134" s="349"/>
      <c r="S134" s="22"/>
      <c r="T134" s="143"/>
      <c r="U134" s="143"/>
      <c r="V134" s="143"/>
      <c r="W134" s="143"/>
      <c r="X134" s="143"/>
      <c r="Y134" s="143"/>
      <c r="Z134" s="143"/>
    </row>
    <row r="135" spans="1:26" ht="11.25" customHeight="1">
      <c r="A135" s="143"/>
      <c r="B135" s="336"/>
      <c r="C135" s="334"/>
      <c r="D135" s="321"/>
      <c r="E135" s="323"/>
      <c r="F135" s="321"/>
      <c r="G135" s="38" t="s">
        <v>439</v>
      </c>
      <c r="H135" s="7">
        <v>5500</v>
      </c>
      <c r="I135" s="8" t="s">
        <v>547</v>
      </c>
      <c r="J135" s="14"/>
      <c r="K135" s="3"/>
      <c r="L135" s="15"/>
      <c r="M135" s="359"/>
      <c r="N135" s="359"/>
      <c r="O135" s="375"/>
      <c r="P135" s="347"/>
      <c r="Q135" s="75"/>
      <c r="R135" s="349"/>
      <c r="S135" s="29"/>
      <c r="T135" s="47"/>
      <c r="U135" s="143"/>
      <c r="V135" s="143"/>
      <c r="W135" s="143"/>
      <c r="X135" s="143"/>
      <c r="Y135" s="143"/>
      <c r="Z135" s="143"/>
    </row>
    <row r="136" spans="1:26" s="151" customFormat="1" ht="11.25" customHeight="1">
      <c r="A136" s="150"/>
      <c r="B136" s="337"/>
      <c r="C136" s="31" t="s">
        <v>349</v>
      </c>
      <c r="D136" s="18"/>
      <c r="E136" s="12"/>
      <c r="F136" s="18"/>
      <c r="G136" s="59"/>
      <c r="H136" s="12">
        <f>SUM(H132:H135)</f>
        <v>33331.06</v>
      </c>
      <c r="I136" s="11"/>
      <c r="J136" s="19"/>
      <c r="K136" s="20"/>
      <c r="L136" s="20"/>
      <c r="M136" s="21">
        <f>H136-F132</f>
        <v>19171.059999999998</v>
      </c>
      <c r="N136" s="21"/>
      <c r="O136" s="13"/>
      <c r="P136" s="13"/>
      <c r="Q136" s="87"/>
      <c r="R136" s="350"/>
      <c r="S136" s="13"/>
      <c r="T136" s="150"/>
      <c r="U136" s="150"/>
      <c r="V136" s="150"/>
      <c r="W136" s="150"/>
      <c r="X136" s="150"/>
      <c r="Y136" s="150"/>
      <c r="Z136" s="150"/>
    </row>
    <row r="137" spans="1:26" ht="11.25" customHeight="1">
      <c r="A137" s="143"/>
      <c r="B137" s="335">
        <v>28</v>
      </c>
      <c r="C137" s="333" t="s">
        <v>381</v>
      </c>
      <c r="D137" s="320">
        <v>1453</v>
      </c>
      <c r="E137" s="322">
        <v>15190.24</v>
      </c>
      <c r="F137" s="320">
        <v>-3198</v>
      </c>
      <c r="G137" s="38" t="s">
        <v>442</v>
      </c>
      <c r="H137" s="7">
        <v>10662</v>
      </c>
      <c r="I137" s="8" t="s">
        <v>354</v>
      </c>
      <c r="J137" s="14"/>
      <c r="K137" s="3" t="s">
        <v>455</v>
      </c>
      <c r="L137" s="15"/>
      <c r="M137" s="338" t="s">
        <v>146</v>
      </c>
      <c r="N137" s="338">
        <v>6.91</v>
      </c>
      <c r="O137" s="293"/>
      <c r="P137" s="346"/>
      <c r="Q137" s="74"/>
      <c r="R137" s="348"/>
      <c r="S137" s="29"/>
      <c r="T137" s="47"/>
      <c r="U137" s="143"/>
      <c r="V137" s="143"/>
      <c r="W137" s="143"/>
      <c r="X137" s="143"/>
      <c r="Y137" s="143"/>
      <c r="Z137" s="143"/>
    </row>
    <row r="138" spans="1:26" ht="11.25" customHeight="1">
      <c r="A138" s="143"/>
      <c r="B138" s="336"/>
      <c r="C138" s="334"/>
      <c r="D138" s="321"/>
      <c r="E138" s="323"/>
      <c r="F138" s="321"/>
      <c r="G138" s="38" t="s">
        <v>458</v>
      </c>
      <c r="H138" s="7">
        <v>18228.29</v>
      </c>
      <c r="I138" s="8" t="s">
        <v>501</v>
      </c>
      <c r="J138" s="14"/>
      <c r="K138" s="3" t="s">
        <v>455</v>
      </c>
      <c r="L138" s="15"/>
      <c r="M138" s="339"/>
      <c r="N138" s="339"/>
      <c r="O138" s="378"/>
      <c r="P138" s="347"/>
      <c r="Q138" s="75"/>
      <c r="R138" s="349"/>
      <c r="S138" s="22"/>
      <c r="T138" s="143"/>
      <c r="U138" s="143"/>
      <c r="V138" s="143"/>
      <c r="W138" s="143"/>
      <c r="X138" s="143"/>
      <c r="Y138" s="143"/>
      <c r="Z138" s="143"/>
    </row>
    <row r="139" spans="1:26" ht="11.25" customHeight="1">
      <c r="A139" s="143"/>
      <c r="B139" s="336"/>
      <c r="C139" s="334"/>
      <c r="D139" s="321"/>
      <c r="E139" s="323"/>
      <c r="F139" s="321"/>
      <c r="G139" s="38" t="s">
        <v>243</v>
      </c>
      <c r="H139" s="7">
        <v>20000</v>
      </c>
      <c r="I139" s="8" t="s">
        <v>145</v>
      </c>
      <c r="J139" s="6"/>
      <c r="K139" s="3"/>
      <c r="L139" s="15"/>
      <c r="M139" s="339"/>
      <c r="N139" s="339"/>
      <c r="O139" s="378"/>
      <c r="P139" s="347"/>
      <c r="Q139" s="75"/>
      <c r="R139" s="349"/>
      <c r="S139" s="22"/>
      <c r="T139" s="143"/>
      <c r="U139" s="143"/>
      <c r="V139" s="143"/>
      <c r="W139" s="143"/>
      <c r="X139" s="143"/>
      <c r="Y139" s="143"/>
      <c r="Z139" s="143"/>
    </row>
    <row r="140" spans="1:26" s="151" customFormat="1" ht="11.25" customHeight="1">
      <c r="A140" s="150"/>
      <c r="B140" s="337"/>
      <c r="C140" s="31" t="s">
        <v>349</v>
      </c>
      <c r="D140" s="18"/>
      <c r="E140" s="12"/>
      <c r="F140" s="18"/>
      <c r="G140" s="59"/>
      <c r="H140" s="12">
        <f>SUM(H137:H139)</f>
        <v>48890.29</v>
      </c>
      <c r="I140" s="11"/>
      <c r="J140" s="19"/>
      <c r="K140" s="20"/>
      <c r="L140" s="20"/>
      <c r="M140" s="21">
        <f>H140-F137</f>
        <v>52088.29</v>
      </c>
      <c r="N140" s="21"/>
      <c r="O140" s="13"/>
      <c r="P140" s="13"/>
      <c r="Q140" s="87"/>
      <c r="R140" s="350"/>
      <c r="S140" s="13"/>
      <c r="T140" s="150"/>
      <c r="U140" s="150"/>
      <c r="V140" s="150"/>
      <c r="W140" s="150"/>
      <c r="X140" s="150"/>
      <c r="Y140" s="150"/>
      <c r="Z140" s="150"/>
    </row>
    <row r="141" spans="1:26" ht="11.25" customHeight="1">
      <c r="A141" s="143"/>
      <c r="B141" s="335">
        <v>29</v>
      </c>
      <c r="C141" s="333" t="s">
        <v>396</v>
      </c>
      <c r="D141" s="320">
        <v>634</v>
      </c>
      <c r="E141" s="322">
        <v>6628.09</v>
      </c>
      <c r="F141" s="320">
        <v>21495</v>
      </c>
      <c r="G141" s="38" t="s">
        <v>440</v>
      </c>
      <c r="H141" s="7">
        <v>6029.28</v>
      </c>
      <c r="I141" s="8" t="s">
        <v>354</v>
      </c>
      <c r="J141" s="14"/>
      <c r="K141" s="3" t="s">
        <v>455</v>
      </c>
      <c r="L141" s="15"/>
      <c r="M141" s="338" t="s">
        <v>147</v>
      </c>
      <c r="N141" s="338">
        <v>6.91</v>
      </c>
      <c r="O141" s="293"/>
      <c r="P141" s="346"/>
      <c r="Q141" s="74"/>
      <c r="R141" s="348"/>
      <c r="S141" s="29"/>
      <c r="T141" s="47"/>
      <c r="U141" s="143"/>
      <c r="V141" s="143"/>
      <c r="W141" s="143"/>
      <c r="X141" s="143"/>
      <c r="Y141" s="143"/>
      <c r="Z141" s="143"/>
    </row>
    <row r="142" spans="1:26" ht="11.25" customHeight="1">
      <c r="A142" s="143"/>
      <c r="B142" s="336"/>
      <c r="C142" s="334"/>
      <c r="D142" s="321"/>
      <c r="E142" s="323"/>
      <c r="F142" s="321"/>
      <c r="G142" s="38" t="s">
        <v>458</v>
      </c>
      <c r="H142" s="7">
        <v>7953.71</v>
      </c>
      <c r="I142" s="8" t="s">
        <v>501</v>
      </c>
      <c r="J142" s="14"/>
      <c r="K142" s="3" t="s">
        <v>455</v>
      </c>
      <c r="L142" s="15"/>
      <c r="M142" s="339"/>
      <c r="N142" s="339"/>
      <c r="O142" s="251"/>
      <c r="P142" s="347"/>
      <c r="Q142" s="75"/>
      <c r="R142" s="349"/>
      <c r="S142" s="29"/>
      <c r="T142" s="47"/>
      <c r="U142" s="143"/>
      <c r="V142" s="143"/>
      <c r="W142" s="143"/>
      <c r="X142" s="143"/>
      <c r="Y142" s="143"/>
      <c r="Z142" s="143"/>
    </row>
    <row r="143" spans="1:26" ht="11.25" customHeight="1">
      <c r="A143" s="143"/>
      <c r="B143" s="336"/>
      <c r="C143" s="334"/>
      <c r="D143" s="321"/>
      <c r="E143" s="323"/>
      <c r="F143" s="321"/>
      <c r="G143" s="38" t="s">
        <v>440</v>
      </c>
      <c r="H143" s="7">
        <v>16228</v>
      </c>
      <c r="I143" s="8" t="s">
        <v>559</v>
      </c>
      <c r="J143" s="14"/>
      <c r="K143" s="3" t="s">
        <v>457</v>
      </c>
      <c r="L143" s="15"/>
      <c r="M143" s="339"/>
      <c r="N143" s="339"/>
      <c r="O143" s="251"/>
      <c r="P143" s="347"/>
      <c r="Q143" s="75"/>
      <c r="R143" s="349"/>
      <c r="S143" s="22"/>
      <c r="T143" s="143"/>
      <c r="U143" s="143"/>
      <c r="V143" s="143"/>
      <c r="W143" s="143"/>
      <c r="X143" s="143"/>
      <c r="Y143" s="143"/>
      <c r="Z143" s="143"/>
    </row>
    <row r="144" spans="1:26" ht="11.25" customHeight="1">
      <c r="A144" s="143"/>
      <c r="B144" s="336"/>
      <c r="C144" s="334"/>
      <c r="D144" s="321"/>
      <c r="E144" s="323"/>
      <c r="F144" s="321"/>
      <c r="G144" s="38" t="s">
        <v>439</v>
      </c>
      <c r="H144" s="7">
        <v>1374</v>
      </c>
      <c r="I144" s="8" t="s">
        <v>530</v>
      </c>
      <c r="J144" s="14"/>
      <c r="K144" s="3"/>
      <c r="L144" s="15"/>
      <c r="M144" s="359"/>
      <c r="N144" s="359"/>
      <c r="O144" s="251"/>
      <c r="P144" s="347"/>
      <c r="Q144" s="75"/>
      <c r="R144" s="349"/>
      <c r="S144" s="29"/>
      <c r="T144" s="47"/>
      <c r="U144" s="143"/>
      <c r="V144" s="143"/>
      <c r="W144" s="143"/>
      <c r="X144" s="143"/>
      <c r="Y144" s="143"/>
      <c r="Z144" s="143"/>
    </row>
    <row r="145" spans="1:26" ht="11.25" customHeight="1">
      <c r="A145" s="143"/>
      <c r="B145" s="336"/>
      <c r="C145" s="334"/>
      <c r="D145" s="321"/>
      <c r="E145" s="323"/>
      <c r="F145" s="321"/>
      <c r="G145" s="38" t="s">
        <v>439</v>
      </c>
      <c r="H145" s="7">
        <v>700</v>
      </c>
      <c r="I145" s="8" t="s">
        <v>531</v>
      </c>
      <c r="J145" s="14"/>
      <c r="K145" s="3"/>
      <c r="L145" s="15"/>
      <c r="M145" s="66"/>
      <c r="N145" s="67"/>
      <c r="O145" s="251"/>
      <c r="P145" s="347"/>
      <c r="Q145" s="75"/>
      <c r="R145" s="349"/>
      <c r="S145" s="29"/>
      <c r="T145" s="47"/>
      <c r="U145" s="143"/>
      <c r="V145" s="143"/>
      <c r="W145" s="143"/>
      <c r="X145" s="143"/>
      <c r="Y145" s="143"/>
      <c r="Z145" s="143"/>
    </row>
    <row r="146" spans="1:26" s="151" customFormat="1" ht="11.25" customHeight="1">
      <c r="A146" s="150"/>
      <c r="B146" s="337"/>
      <c r="C146" s="31" t="s">
        <v>349</v>
      </c>
      <c r="D146" s="18"/>
      <c r="E146" s="12"/>
      <c r="F146" s="18"/>
      <c r="G146" s="59"/>
      <c r="H146" s="12">
        <f>SUM(H141:H145)</f>
        <v>32284.989999999998</v>
      </c>
      <c r="I146" s="11"/>
      <c r="J146" s="19"/>
      <c r="K146" s="20"/>
      <c r="L146" s="20"/>
      <c r="M146" s="21">
        <f>H146-F141</f>
        <v>10789.989999999998</v>
      </c>
      <c r="N146" s="21"/>
      <c r="O146" s="13"/>
      <c r="P146" s="13"/>
      <c r="Q146" s="87"/>
      <c r="R146" s="350"/>
      <c r="S146" s="13"/>
      <c r="T146" s="150"/>
      <c r="U146" s="150"/>
      <c r="V146" s="150"/>
      <c r="W146" s="150"/>
      <c r="X146" s="150"/>
      <c r="Y146" s="150"/>
      <c r="Z146" s="150"/>
    </row>
    <row r="147" spans="1:26" ht="11.25" customHeight="1">
      <c r="A147" s="143"/>
      <c r="B147" s="335">
        <v>30</v>
      </c>
      <c r="C147" s="333" t="s">
        <v>422</v>
      </c>
      <c r="D147" s="320">
        <v>1977</v>
      </c>
      <c r="E147" s="322">
        <v>20688.35</v>
      </c>
      <c r="F147" s="320">
        <v>-125657</v>
      </c>
      <c r="G147" s="38" t="s">
        <v>441</v>
      </c>
      <c r="H147" s="7">
        <v>12479.04</v>
      </c>
      <c r="I147" s="8" t="s">
        <v>354</v>
      </c>
      <c r="J147" s="14"/>
      <c r="K147" s="58" t="s">
        <v>455</v>
      </c>
      <c r="L147" s="15"/>
      <c r="M147" s="338" t="s">
        <v>149</v>
      </c>
      <c r="N147" s="338" t="s">
        <v>125</v>
      </c>
      <c r="O147" s="351"/>
      <c r="P147" s="346"/>
      <c r="Q147" s="74"/>
      <c r="R147" s="348"/>
      <c r="S147" s="29"/>
      <c r="T147" s="47"/>
      <c r="U147" s="143"/>
      <c r="V147" s="143"/>
      <c r="W147" s="143"/>
      <c r="X147" s="143"/>
      <c r="Y147" s="143"/>
      <c r="Z147" s="143"/>
    </row>
    <row r="148" spans="1:26" ht="11.25" customHeight="1">
      <c r="A148" s="143"/>
      <c r="B148" s="336"/>
      <c r="C148" s="334"/>
      <c r="D148" s="321"/>
      <c r="E148" s="323"/>
      <c r="F148" s="321"/>
      <c r="G148" s="38" t="s">
        <v>458</v>
      </c>
      <c r="H148" s="7">
        <v>18500</v>
      </c>
      <c r="I148" s="5" t="s">
        <v>514</v>
      </c>
      <c r="J148" s="14"/>
      <c r="K148" s="58" t="s">
        <v>455</v>
      </c>
      <c r="L148" s="15"/>
      <c r="M148" s="339"/>
      <c r="N148" s="339"/>
      <c r="O148" s="355"/>
      <c r="P148" s="347"/>
      <c r="Q148" s="75"/>
      <c r="R148" s="349"/>
      <c r="S148" s="22"/>
      <c r="T148" s="143"/>
      <c r="U148" s="143"/>
      <c r="V148" s="143"/>
      <c r="W148" s="143"/>
      <c r="X148" s="143"/>
      <c r="Y148" s="143"/>
      <c r="Z148" s="143"/>
    </row>
    <row r="149" spans="1:26" ht="11.25" customHeight="1">
      <c r="A149" s="143"/>
      <c r="B149" s="336"/>
      <c r="C149" s="334"/>
      <c r="D149" s="321"/>
      <c r="E149" s="323"/>
      <c r="F149" s="321"/>
      <c r="G149" s="38" t="s">
        <v>585</v>
      </c>
      <c r="H149" s="7">
        <v>16729</v>
      </c>
      <c r="I149" s="8" t="s">
        <v>447</v>
      </c>
      <c r="J149" s="6"/>
      <c r="K149" s="17" t="s">
        <v>457</v>
      </c>
      <c r="L149" s="15"/>
      <c r="M149" s="339"/>
      <c r="N149" s="339"/>
      <c r="O149" s="355"/>
      <c r="P149" s="347"/>
      <c r="Q149" s="75"/>
      <c r="R149" s="349"/>
      <c r="S149" s="22"/>
      <c r="T149" s="143"/>
      <c r="U149" s="143"/>
      <c r="V149" s="143"/>
      <c r="W149" s="143"/>
      <c r="X149" s="143"/>
      <c r="Y149" s="143"/>
      <c r="Z149" s="143"/>
    </row>
    <row r="150" spans="1:26" ht="22.5" customHeight="1">
      <c r="A150" s="143"/>
      <c r="B150" s="336"/>
      <c r="C150" s="334"/>
      <c r="D150" s="321"/>
      <c r="E150" s="323"/>
      <c r="F150" s="321"/>
      <c r="G150" s="38" t="s">
        <v>243</v>
      </c>
      <c r="H150" s="7">
        <v>40862</v>
      </c>
      <c r="I150" s="8" t="s">
        <v>148</v>
      </c>
      <c r="J150" s="16"/>
      <c r="K150" s="17"/>
      <c r="L150" s="15"/>
      <c r="M150" s="339"/>
      <c r="N150" s="353"/>
      <c r="O150" s="355"/>
      <c r="P150" s="347"/>
      <c r="Q150" s="75"/>
      <c r="R150" s="349"/>
      <c r="S150" s="22"/>
      <c r="T150" s="143"/>
      <c r="U150" s="143"/>
      <c r="V150" s="143"/>
      <c r="W150" s="143"/>
      <c r="X150" s="143"/>
      <c r="Y150" s="143"/>
      <c r="Z150" s="143"/>
    </row>
    <row r="151" spans="1:26" s="151" customFormat="1" ht="11.25" customHeight="1">
      <c r="A151" s="150"/>
      <c r="B151" s="337"/>
      <c r="C151" s="31" t="s">
        <v>349</v>
      </c>
      <c r="D151" s="18"/>
      <c r="E151" s="12"/>
      <c r="F151" s="18"/>
      <c r="G151" s="59"/>
      <c r="H151" s="12">
        <f>SUM(H147:H150)</f>
        <v>88570.04000000001</v>
      </c>
      <c r="I151" s="11"/>
      <c r="J151" s="19"/>
      <c r="K151" s="20"/>
      <c r="L151" s="20"/>
      <c r="M151" s="21">
        <f>H151-F147</f>
        <v>214227.04</v>
      </c>
      <c r="N151" s="21"/>
      <c r="O151" s="13"/>
      <c r="P151" s="13"/>
      <c r="Q151" s="87"/>
      <c r="R151" s="350"/>
      <c r="S151" s="13"/>
      <c r="T151" s="150"/>
      <c r="U151" s="150"/>
      <c r="V151" s="150"/>
      <c r="W151" s="150"/>
      <c r="X151" s="150"/>
      <c r="Y151" s="150"/>
      <c r="Z151" s="150"/>
    </row>
    <row r="152" spans="1:26" ht="11.25" customHeight="1">
      <c r="A152" s="143"/>
      <c r="B152" s="335">
        <v>31</v>
      </c>
      <c r="C152" s="333" t="s">
        <v>490</v>
      </c>
      <c r="D152" s="320">
        <v>1532</v>
      </c>
      <c r="E152" s="322">
        <v>16016.14</v>
      </c>
      <c r="F152" s="320">
        <v>-15828</v>
      </c>
      <c r="G152" s="38" t="s">
        <v>440</v>
      </c>
      <c r="H152" s="7">
        <v>10939.68</v>
      </c>
      <c r="I152" s="8" t="s">
        <v>354</v>
      </c>
      <c r="J152" s="14"/>
      <c r="K152" s="3" t="s">
        <v>455</v>
      </c>
      <c r="L152" s="15"/>
      <c r="M152" s="338" t="s">
        <v>156</v>
      </c>
      <c r="N152" s="338">
        <v>6.91</v>
      </c>
      <c r="O152" s="379"/>
      <c r="P152" s="367"/>
      <c r="Q152" s="76"/>
      <c r="R152" s="348"/>
      <c r="S152" s="29"/>
      <c r="T152" s="47"/>
      <c r="U152" s="143"/>
      <c r="V152" s="143"/>
      <c r="W152" s="143"/>
      <c r="X152" s="143"/>
      <c r="Y152" s="143"/>
      <c r="Z152" s="143"/>
    </row>
    <row r="153" spans="1:26" ht="11.25" customHeight="1">
      <c r="A153" s="143"/>
      <c r="B153" s="336"/>
      <c r="C153" s="334"/>
      <c r="D153" s="321"/>
      <c r="E153" s="323"/>
      <c r="F153" s="321"/>
      <c r="G153" s="38" t="s">
        <v>458</v>
      </c>
      <c r="H153" s="7">
        <v>16016.24</v>
      </c>
      <c r="I153" s="8" t="s">
        <v>501</v>
      </c>
      <c r="J153" s="14"/>
      <c r="K153" s="3" t="s">
        <v>455</v>
      </c>
      <c r="L153" s="15"/>
      <c r="M153" s="339"/>
      <c r="N153" s="339"/>
      <c r="O153" s="352"/>
      <c r="P153" s="368"/>
      <c r="Q153" s="77"/>
      <c r="R153" s="349"/>
      <c r="S153" s="22"/>
      <c r="T153" s="143"/>
      <c r="U153" s="143"/>
      <c r="V153" s="143"/>
      <c r="W153" s="143"/>
      <c r="X153" s="143"/>
      <c r="Y153" s="143"/>
      <c r="Z153" s="143"/>
    </row>
    <row r="154" spans="1:26" ht="22.5" customHeight="1">
      <c r="A154" s="143"/>
      <c r="B154" s="336"/>
      <c r="C154" s="334"/>
      <c r="D154" s="321"/>
      <c r="E154" s="323"/>
      <c r="F154" s="321"/>
      <c r="G154" s="38" t="s">
        <v>439</v>
      </c>
      <c r="H154" s="7">
        <v>4000</v>
      </c>
      <c r="I154" s="8" t="s">
        <v>150</v>
      </c>
      <c r="J154" s="6"/>
      <c r="K154" s="3"/>
      <c r="L154" s="15"/>
      <c r="M154" s="339"/>
      <c r="N154" s="339"/>
      <c r="O154" s="352"/>
      <c r="P154" s="368"/>
      <c r="Q154" s="77"/>
      <c r="R154" s="349"/>
      <c r="S154" s="22"/>
      <c r="T154" s="143"/>
      <c r="U154" s="143"/>
      <c r="V154" s="143"/>
      <c r="W154" s="143"/>
      <c r="X154" s="143"/>
      <c r="Y154" s="143"/>
      <c r="Z154" s="143"/>
    </row>
    <row r="155" spans="1:26" ht="11.25" customHeight="1">
      <c r="A155" s="143"/>
      <c r="B155" s="336"/>
      <c r="C155" s="334"/>
      <c r="D155" s="321"/>
      <c r="E155" s="323"/>
      <c r="F155" s="321"/>
      <c r="G155" s="38" t="s">
        <v>438</v>
      </c>
      <c r="H155" s="7">
        <v>1000</v>
      </c>
      <c r="I155" s="8" t="s">
        <v>151</v>
      </c>
      <c r="J155" s="14"/>
      <c r="K155" s="3"/>
      <c r="L155" s="15"/>
      <c r="M155" s="339"/>
      <c r="N155" s="339"/>
      <c r="O155" s="352"/>
      <c r="P155" s="368"/>
      <c r="Q155" s="77"/>
      <c r="R155" s="349"/>
      <c r="S155" s="29"/>
      <c r="T155" s="47"/>
      <c r="U155" s="143"/>
      <c r="V155" s="143"/>
      <c r="W155" s="143"/>
      <c r="X155" s="143"/>
      <c r="Y155" s="143"/>
      <c r="Z155" s="143"/>
    </row>
    <row r="156" spans="1:26" ht="11.25" customHeight="1">
      <c r="A156" s="143"/>
      <c r="B156" s="336"/>
      <c r="C156" s="334"/>
      <c r="D156" s="321"/>
      <c r="E156" s="323"/>
      <c r="F156" s="321"/>
      <c r="G156" s="38" t="s">
        <v>438</v>
      </c>
      <c r="H156" s="7">
        <v>500</v>
      </c>
      <c r="I156" s="8" t="s">
        <v>152</v>
      </c>
      <c r="J156" s="14"/>
      <c r="K156" s="3"/>
      <c r="L156" s="15"/>
      <c r="M156" s="339"/>
      <c r="N156" s="339"/>
      <c r="O156" s="352"/>
      <c r="P156" s="368"/>
      <c r="Q156" s="77"/>
      <c r="R156" s="349"/>
      <c r="S156" s="29"/>
      <c r="T156" s="47"/>
      <c r="U156" s="143"/>
      <c r="V156" s="143"/>
      <c r="W156" s="143"/>
      <c r="X156" s="143"/>
      <c r="Y156" s="143"/>
      <c r="Z156" s="143"/>
    </row>
    <row r="157" spans="1:26" ht="11.25" customHeight="1">
      <c r="A157" s="143"/>
      <c r="B157" s="336"/>
      <c r="C157" s="334"/>
      <c r="D157" s="321"/>
      <c r="E157" s="323"/>
      <c r="F157" s="321"/>
      <c r="G157" s="38" t="s">
        <v>438</v>
      </c>
      <c r="H157" s="7">
        <v>4054</v>
      </c>
      <c r="I157" s="8" t="s">
        <v>516</v>
      </c>
      <c r="J157" s="14"/>
      <c r="K157" s="17"/>
      <c r="L157" s="15"/>
      <c r="M157" s="339"/>
      <c r="N157" s="339"/>
      <c r="O157" s="352"/>
      <c r="P157" s="368"/>
      <c r="Q157" s="77"/>
      <c r="R157" s="349"/>
      <c r="S157" s="29"/>
      <c r="T157" s="47"/>
      <c r="U157" s="143"/>
      <c r="V157" s="143"/>
      <c r="W157" s="143"/>
      <c r="X157" s="143"/>
      <c r="Y157" s="143"/>
      <c r="Z157" s="143"/>
    </row>
    <row r="158" spans="1:26" ht="11.25" customHeight="1">
      <c r="A158" s="143"/>
      <c r="B158" s="336"/>
      <c r="C158" s="116"/>
      <c r="D158" s="92"/>
      <c r="E158" s="114"/>
      <c r="F158" s="92"/>
      <c r="G158" s="38" t="s">
        <v>438</v>
      </c>
      <c r="H158" s="7">
        <v>28128</v>
      </c>
      <c r="I158" s="8" t="s">
        <v>153</v>
      </c>
      <c r="J158" s="14"/>
      <c r="K158" s="17"/>
      <c r="L158" s="15"/>
      <c r="M158" s="339"/>
      <c r="N158" s="339"/>
      <c r="O158" s="72"/>
      <c r="P158" s="77"/>
      <c r="Q158" s="77"/>
      <c r="R158" s="349"/>
      <c r="S158" s="29"/>
      <c r="T158" s="47"/>
      <c r="U158" s="143"/>
      <c r="V158" s="143"/>
      <c r="W158" s="143"/>
      <c r="X158" s="143"/>
      <c r="Y158" s="143"/>
      <c r="Z158" s="143"/>
    </row>
    <row r="159" spans="1:26" ht="11.25" customHeight="1">
      <c r="A159" s="143"/>
      <c r="B159" s="336"/>
      <c r="C159" s="116"/>
      <c r="D159" s="92"/>
      <c r="E159" s="114"/>
      <c r="F159" s="92"/>
      <c r="G159" s="38"/>
      <c r="H159" s="7">
        <v>11000</v>
      </c>
      <c r="I159" s="8" t="s">
        <v>154</v>
      </c>
      <c r="J159" s="14"/>
      <c r="K159" s="17"/>
      <c r="L159" s="15"/>
      <c r="M159" s="339"/>
      <c r="N159" s="339"/>
      <c r="O159" s="72"/>
      <c r="P159" s="77"/>
      <c r="Q159" s="77"/>
      <c r="R159" s="349"/>
      <c r="S159" s="29"/>
      <c r="T159" s="47"/>
      <c r="U159" s="143"/>
      <c r="V159" s="143"/>
      <c r="W159" s="143"/>
      <c r="X159" s="143"/>
      <c r="Y159" s="143"/>
      <c r="Z159" s="143"/>
    </row>
    <row r="160" spans="1:26" ht="21" customHeight="1">
      <c r="A160" s="143"/>
      <c r="B160" s="336"/>
      <c r="C160" s="116"/>
      <c r="D160" s="92"/>
      <c r="E160" s="114"/>
      <c r="F160" s="92"/>
      <c r="G160" s="38" t="s">
        <v>438</v>
      </c>
      <c r="H160" s="7">
        <v>300</v>
      </c>
      <c r="I160" s="8" t="s">
        <v>155</v>
      </c>
      <c r="J160" s="14"/>
      <c r="K160" s="17"/>
      <c r="L160" s="15"/>
      <c r="M160" s="353"/>
      <c r="N160" s="353"/>
      <c r="O160" s="72"/>
      <c r="P160" s="77"/>
      <c r="Q160" s="77"/>
      <c r="R160" s="349"/>
      <c r="S160" s="29"/>
      <c r="T160" s="47"/>
      <c r="U160" s="143"/>
      <c r="V160" s="143"/>
      <c r="W160" s="143"/>
      <c r="X160" s="143"/>
      <c r="Y160" s="143"/>
      <c r="Z160" s="143"/>
    </row>
    <row r="161" spans="1:26" s="151" customFormat="1" ht="11.25" customHeight="1">
      <c r="A161" s="150"/>
      <c r="B161" s="337"/>
      <c r="C161" s="31" t="s">
        <v>349</v>
      </c>
      <c r="D161" s="18"/>
      <c r="E161" s="12"/>
      <c r="F161" s="18"/>
      <c r="G161" s="59"/>
      <c r="H161" s="12">
        <f>SUM(H152:H160)</f>
        <v>75937.92</v>
      </c>
      <c r="I161" s="11"/>
      <c r="J161" s="19"/>
      <c r="K161" s="20"/>
      <c r="L161" s="20"/>
      <c r="M161" s="21">
        <f>H161-F152</f>
        <v>91765.92</v>
      </c>
      <c r="N161" s="21"/>
      <c r="O161" s="13"/>
      <c r="P161" s="13"/>
      <c r="Q161" s="87"/>
      <c r="R161" s="350"/>
      <c r="S161" s="13"/>
      <c r="T161" s="150"/>
      <c r="U161" s="150"/>
      <c r="V161" s="150"/>
      <c r="W161" s="150"/>
      <c r="X161" s="150"/>
      <c r="Y161" s="150"/>
      <c r="Z161" s="150"/>
    </row>
    <row r="162" spans="1:26" ht="11.25" customHeight="1">
      <c r="A162" s="143"/>
      <c r="B162" s="335">
        <v>32</v>
      </c>
      <c r="C162" s="326" t="s">
        <v>360</v>
      </c>
      <c r="D162" s="320">
        <v>3280</v>
      </c>
      <c r="E162" s="322">
        <v>38423.23</v>
      </c>
      <c r="F162" s="320">
        <v>7524</v>
      </c>
      <c r="G162" s="38" t="s">
        <v>441</v>
      </c>
      <c r="H162" s="7">
        <v>24528</v>
      </c>
      <c r="I162" s="8" t="s">
        <v>354</v>
      </c>
      <c r="J162" s="14"/>
      <c r="K162" s="3" t="s">
        <v>455</v>
      </c>
      <c r="L162" s="15"/>
      <c r="M162" s="338" t="s">
        <v>158</v>
      </c>
      <c r="N162" s="338">
        <v>6.83</v>
      </c>
      <c r="O162" s="379"/>
      <c r="P162" s="367"/>
      <c r="Q162" s="76"/>
      <c r="R162" s="348"/>
      <c r="S162" s="29"/>
      <c r="T162" s="47"/>
      <c r="U162" s="143"/>
      <c r="V162" s="143"/>
      <c r="W162" s="143"/>
      <c r="X162" s="143"/>
      <c r="Y162" s="143"/>
      <c r="Z162" s="143"/>
    </row>
    <row r="163" spans="1:26" ht="11.25" customHeight="1">
      <c r="A163" s="143"/>
      <c r="B163" s="336"/>
      <c r="C163" s="327"/>
      <c r="D163" s="321"/>
      <c r="E163" s="323"/>
      <c r="F163" s="321"/>
      <c r="G163" s="38" t="s">
        <v>458</v>
      </c>
      <c r="H163" s="7">
        <v>40000</v>
      </c>
      <c r="I163" s="5" t="s">
        <v>514</v>
      </c>
      <c r="J163" s="14"/>
      <c r="K163" s="3" t="s">
        <v>455</v>
      </c>
      <c r="L163" s="15"/>
      <c r="M163" s="339"/>
      <c r="N163" s="339"/>
      <c r="O163" s="352"/>
      <c r="P163" s="368"/>
      <c r="Q163" s="77"/>
      <c r="R163" s="349"/>
      <c r="S163" s="29"/>
      <c r="T163" s="47"/>
      <c r="U163" s="143"/>
      <c r="V163" s="143"/>
      <c r="W163" s="143"/>
      <c r="X163" s="143"/>
      <c r="Y163" s="143"/>
      <c r="Z163" s="143"/>
    </row>
    <row r="164" spans="1:26" ht="11.25" customHeight="1">
      <c r="A164" s="143"/>
      <c r="B164" s="336"/>
      <c r="C164" s="327"/>
      <c r="D164" s="321"/>
      <c r="E164" s="323"/>
      <c r="F164" s="321"/>
      <c r="G164" s="38" t="s">
        <v>438</v>
      </c>
      <c r="H164" s="7">
        <v>56336</v>
      </c>
      <c r="I164" s="5" t="s">
        <v>157</v>
      </c>
      <c r="J164" s="6"/>
      <c r="K164" s="3"/>
      <c r="L164" s="15"/>
      <c r="M164" s="339"/>
      <c r="N164" s="359"/>
      <c r="O164" s="352"/>
      <c r="P164" s="368"/>
      <c r="Q164" s="77"/>
      <c r="R164" s="349"/>
      <c r="S164" s="22"/>
      <c r="T164" s="143"/>
      <c r="U164" s="143"/>
      <c r="V164" s="143"/>
      <c r="W164" s="143"/>
      <c r="X164" s="143"/>
      <c r="Y164" s="143"/>
      <c r="Z164" s="143"/>
    </row>
    <row r="165" spans="1:26" ht="11.25" customHeight="1">
      <c r="A165" s="143"/>
      <c r="B165" s="336"/>
      <c r="C165" s="327"/>
      <c r="D165" s="321"/>
      <c r="E165" s="323"/>
      <c r="F165" s="321"/>
      <c r="G165" s="38" t="s">
        <v>127</v>
      </c>
      <c r="H165" s="7">
        <v>24624</v>
      </c>
      <c r="I165" s="5" t="s">
        <v>528</v>
      </c>
      <c r="J165" s="6"/>
      <c r="K165" s="17"/>
      <c r="L165" s="15"/>
      <c r="M165" s="403"/>
      <c r="N165" s="339"/>
      <c r="O165" s="352"/>
      <c r="P165" s="368"/>
      <c r="Q165" s="77"/>
      <c r="R165" s="349"/>
      <c r="S165" s="22"/>
      <c r="T165" s="143"/>
      <c r="U165" s="143"/>
      <c r="V165" s="143"/>
      <c r="W165" s="143"/>
      <c r="X165" s="143"/>
      <c r="Y165" s="143"/>
      <c r="Z165" s="143"/>
    </row>
    <row r="166" spans="1:26" ht="11.25" customHeight="1">
      <c r="A166" s="143"/>
      <c r="B166" s="336"/>
      <c r="C166" s="327"/>
      <c r="D166" s="321"/>
      <c r="E166" s="323"/>
      <c r="F166" s="321"/>
      <c r="G166" s="38" t="s">
        <v>244</v>
      </c>
      <c r="H166" s="7">
        <v>11944</v>
      </c>
      <c r="I166" s="5" t="s">
        <v>529</v>
      </c>
      <c r="J166" s="6"/>
      <c r="K166" s="3"/>
      <c r="L166" s="15"/>
      <c r="M166" s="403"/>
      <c r="N166" s="339"/>
      <c r="O166" s="352"/>
      <c r="P166" s="368"/>
      <c r="Q166" s="77"/>
      <c r="R166" s="349"/>
      <c r="S166" s="22"/>
      <c r="T166" s="143"/>
      <c r="U166" s="143"/>
      <c r="V166" s="143"/>
      <c r="W166" s="143"/>
      <c r="X166" s="143"/>
      <c r="Y166" s="143"/>
      <c r="Z166" s="143"/>
    </row>
    <row r="167" spans="1:26" s="151" customFormat="1" ht="11.25" customHeight="1">
      <c r="A167" s="150"/>
      <c r="B167" s="337"/>
      <c r="C167" s="31" t="s">
        <v>349</v>
      </c>
      <c r="D167" s="18"/>
      <c r="E167" s="12"/>
      <c r="F167" s="18"/>
      <c r="G167" s="59"/>
      <c r="H167" s="12">
        <f>SUM(H162:H166)</f>
        <v>157432</v>
      </c>
      <c r="I167" s="11"/>
      <c r="J167" s="19"/>
      <c r="K167" s="20"/>
      <c r="L167" s="20"/>
      <c r="M167" s="21">
        <f>H167-F162</f>
        <v>149908</v>
      </c>
      <c r="N167" s="21"/>
      <c r="O167" s="13"/>
      <c r="P167" s="13"/>
      <c r="Q167" s="87"/>
      <c r="R167" s="350"/>
      <c r="S167" s="13"/>
      <c r="T167" s="150"/>
      <c r="U167" s="150"/>
      <c r="V167" s="150"/>
      <c r="W167" s="150"/>
      <c r="X167" s="150"/>
      <c r="Y167" s="150"/>
      <c r="Z167" s="150"/>
    </row>
    <row r="168" spans="1:26" ht="11.25" customHeight="1">
      <c r="A168" s="143"/>
      <c r="B168" s="335">
        <v>33</v>
      </c>
      <c r="C168" s="326" t="s">
        <v>475</v>
      </c>
      <c r="D168" s="320">
        <v>530</v>
      </c>
      <c r="E168" s="322">
        <v>5540.83</v>
      </c>
      <c r="F168" s="320">
        <v>5822</v>
      </c>
      <c r="G168" s="38" t="s">
        <v>441</v>
      </c>
      <c r="H168" s="7">
        <v>5032.8</v>
      </c>
      <c r="I168" s="8" t="s">
        <v>354</v>
      </c>
      <c r="J168" s="14"/>
      <c r="K168" s="3" t="s">
        <v>455</v>
      </c>
      <c r="L168" s="15"/>
      <c r="M168" s="338" t="s">
        <v>159</v>
      </c>
      <c r="N168" s="338">
        <v>6.91</v>
      </c>
      <c r="O168" s="388"/>
      <c r="P168" s="346"/>
      <c r="Q168" s="74"/>
      <c r="R168" s="348"/>
      <c r="S168" s="22"/>
      <c r="T168" s="143"/>
      <c r="U168" s="143"/>
      <c r="V168" s="143"/>
      <c r="W168" s="143"/>
      <c r="X168" s="143"/>
      <c r="Y168" s="143"/>
      <c r="Z168" s="143"/>
    </row>
    <row r="169" spans="1:26" ht="11.25" customHeight="1">
      <c r="A169" s="143"/>
      <c r="B169" s="336"/>
      <c r="C169" s="327"/>
      <c r="D169" s="321"/>
      <c r="E169" s="323"/>
      <c r="F169" s="321"/>
      <c r="G169" s="38" t="s">
        <v>458</v>
      </c>
      <c r="H169" s="7">
        <f>E168*120%</f>
        <v>6648.996</v>
      </c>
      <c r="I169" s="5" t="s">
        <v>501</v>
      </c>
      <c r="J169" s="14"/>
      <c r="K169" s="3" t="s">
        <v>455</v>
      </c>
      <c r="L169" s="15"/>
      <c r="M169" s="339"/>
      <c r="N169" s="339"/>
      <c r="O169" s="405"/>
      <c r="P169" s="347"/>
      <c r="Q169" s="75"/>
      <c r="R169" s="349"/>
      <c r="S169" s="22"/>
      <c r="T169" s="143"/>
      <c r="U169" s="143"/>
      <c r="V169" s="143"/>
      <c r="W169" s="143"/>
      <c r="X169" s="143"/>
      <c r="Y169" s="143"/>
      <c r="Z169" s="143"/>
    </row>
    <row r="170" spans="1:26" ht="11.25" customHeight="1">
      <c r="A170" s="143"/>
      <c r="B170" s="336"/>
      <c r="C170" s="327"/>
      <c r="D170" s="321"/>
      <c r="E170" s="323"/>
      <c r="F170" s="321"/>
      <c r="G170" s="171"/>
      <c r="H170" s="129">
        <v>2710</v>
      </c>
      <c r="I170" s="128" t="s">
        <v>274</v>
      </c>
      <c r="J170" s="171"/>
      <c r="K170" s="131" t="s">
        <v>456</v>
      </c>
      <c r="L170" s="147"/>
      <c r="M170" s="339"/>
      <c r="N170" s="339"/>
      <c r="O170" s="406"/>
      <c r="P170" s="347"/>
      <c r="Q170" s="75"/>
      <c r="R170" s="349"/>
      <c r="S170" s="22"/>
      <c r="T170" s="143"/>
      <c r="U170" s="143"/>
      <c r="V170" s="143"/>
      <c r="W170" s="143"/>
      <c r="X170" s="143"/>
      <c r="Y170" s="143"/>
      <c r="Z170" s="143"/>
    </row>
    <row r="171" spans="1:26" s="151" customFormat="1" ht="11.25" customHeight="1">
      <c r="A171" s="150"/>
      <c r="B171" s="337"/>
      <c r="C171" s="31" t="s">
        <v>349</v>
      </c>
      <c r="D171" s="18"/>
      <c r="E171" s="12"/>
      <c r="F171" s="18"/>
      <c r="G171" s="59"/>
      <c r="H171" s="12">
        <f>SUM(H168:H170)</f>
        <v>14391.796</v>
      </c>
      <c r="I171" s="11"/>
      <c r="J171" s="19"/>
      <c r="K171" s="20"/>
      <c r="L171" s="20"/>
      <c r="M171" s="21">
        <f>H171-F168</f>
        <v>8569.796</v>
      </c>
      <c r="N171" s="21"/>
      <c r="O171" s="13"/>
      <c r="P171" s="26"/>
      <c r="Q171" s="86"/>
      <c r="R171" s="350"/>
      <c r="S171" s="13"/>
      <c r="T171" s="150"/>
      <c r="U171" s="150"/>
      <c r="V171" s="150"/>
      <c r="W171" s="150"/>
      <c r="X171" s="150"/>
      <c r="Y171" s="150"/>
      <c r="Z171" s="150"/>
    </row>
    <row r="172" spans="1:26" ht="11.25" customHeight="1">
      <c r="A172" s="143"/>
      <c r="B172" s="335">
        <v>34</v>
      </c>
      <c r="C172" s="326" t="s">
        <v>480</v>
      </c>
      <c r="D172" s="320">
        <v>1955</v>
      </c>
      <c r="E172" s="322">
        <v>20438.35</v>
      </c>
      <c r="F172" s="320">
        <v>-49209</v>
      </c>
      <c r="G172" s="38" t="s">
        <v>440</v>
      </c>
      <c r="H172" s="7">
        <v>12466.08</v>
      </c>
      <c r="I172" s="8" t="s">
        <v>354</v>
      </c>
      <c r="J172" s="14"/>
      <c r="K172" s="3" t="s">
        <v>455</v>
      </c>
      <c r="L172" s="15"/>
      <c r="M172" s="338" t="s">
        <v>160</v>
      </c>
      <c r="N172" s="338">
        <v>6.91</v>
      </c>
      <c r="O172" s="351"/>
      <c r="P172" s="346"/>
      <c r="Q172" s="74"/>
      <c r="R172" s="348"/>
      <c r="S172" s="22"/>
      <c r="T172" s="143"/>
      <c r="U172" s="143"/>
      <c r="V172" s="143"/>
      <c r="W172" s="143"/>
      <c r="X172" s="143"/>
      <c r="Y172" s="143"/>
      <c r="Z172" s="143"/>
    </row>
    <row r="173" spans="1:26" ht="11.25" customHeight="1">
      <c r="A173" s="143"/>
      <c r="B173" s="336"/>
      <c r="C173" s="327"/>
      <c r="D173" s="321"/>
      <c r="E173" s="323"/>
      <c r="F173" s="321"/>
      <c r="G173" s="38" t="s">
        <v>458</v>
      </c>
      <c r="H173" s="7">
        <v>19085</v>
      </c>
      <c r="I173" s="5" t="s">
        <v>514</v>
      </c>
      <c r="J173" s="14"/>
      <c r="K173" s="3" t="s">
        <v>455</v>
      </c>
      <c r="L173" s="15"/>
      <c r="M173" s="339"/>
      <c r="N173" s="339"/>
      <c r="O173" s="404"/>
      <c r="P173" s="347"/>
      <c r="Q173" s="75"/>
      <c r="R173" s="349"/>
      <c r="S173" s="22"/>
      <c r="T173" s="143"/>
      <c r="U173" s="143"/>
      <c r="V173" s="143"/>
      <c r="W173" s="143"/>
      <c r="X173" s="143"/>
      <c r="Y173" s="143"/>
      <c r="Z173" s="143"/>
    </row>
    <row r="174" spans="1:26" ht="11.25" customHeight="1">
      <c r="A174" s="143"/>
      <c r="B174" s="336"/>
      <c r="C174" s="327"/>
      <c r="D174" s="321"/>
      <c r="E174" s="323"/>
      <c r="F174" s="321"/>
      <c r="G174" s="38" t="s">
        <v>441</v>
      </c>
      <c r="H174" s="7"/>
      <c r="I174" s="5" t="s">
        <v>185</v>
      </c>
      <c r="J174" s="14"/>
      <c r="K174" s="3"/>
      <c r="L174" s="15"/>
      <c r="M174" s="339"/>
      <c r="N174" s="339"/>
      <c r="O174" s="404"/>
      <c r="P174" s="347"/>
      <c r="Q174" s="75"/>
      <c r="R174" s="349"/>
      <c r="S174" s="22"/>
      <c r="T174" s="143"/>
      <c r="U174" s="143"/>
      <c r="V174" s="143"/>
      <c r="W174" s="143"/>
      <c r="X174" s="143"/>
      <c r="Y174" s="143"/>
      <c r="Z174" s="143"/>
    </row>
    <row r="175" spans="1:26" ht="11.25" customHeight="1">
      <c r="A175" s="143"/>
      <c r="B175" s="336"/>
      <c r="C175" s="327"/>
      <c r="D175" s="321"/>
      <c r="E175" s="323"/>
      <c r="F175" s="321"/>
      <c r="G175" s="38" t="s">
        <v>439</v>
      </c>
      <c r="H175" s="7"/>
      <c r="I175" s="5" t="s">
        <v>186</v>
      </c>
      <c r="J175" s="14"/>
      <c r="K175" s="3"/>
      <c r="L175" s="15"/>
      <c r="M175" s="339"/>
      <c r="N175" s="339"/>
      <c r="O175" s="404"/>
      <c r="P175" s="347"/>
      <c r="Q175" s="75"/>
      <c r="R175" s="349"/>
      <c r="S175" s="22"/>
      <c r="T175" s="143"/>
      <c r="U175" s="143"/>
      <c r="V175" s="143"/>
      <c r="W175" s="143"/>
      <c r="X175" s="143"/>
      <c r="Y175" s="143"/>
      <c r="Z175" s="143"/>
    </row>
    <row r="176" spans="1:26" ht="11.25" customHeight="1">
      <c r="A176" s="143"/>
      <c r="B176" s="336"/>
      <c r="C176" s="327"/>
      <c r="D176" s="321"/>
      <c r="E176" s="323"/>
      <c r="F176" s="321"/>
      <c r="G176" s="38" t="s">
        <v>439</v>
      </c>
      <c r="H176" s="7">
        <v>687</v>
      </c>
      <c r="I176" s="8" t="s">
        <v>552</v>
      </c>
      <c r="J176" s="14"/>
      <c r="K176" s="3" t="s">
        <v>457</v>
      </c>
      <c r="L176" s="15"/>
      <c r="M176" s="339"/>
      <c r="N176" s="339"/>
      <c r="O176" s="404"/>
      <c r="P176" s="347"/>
      <c r="Q176" s="75"/>
      <c r="R176" s="349"/>
      <c r="S176" s="22"/>
      <c r="T176" s="143"/>
      <c r="U176" s="143"/>
      <c r="V176" s="143"/>
      <c r="W176" s="143"/>
      <c r="X176" s="143"/>
      <c r="Y176" s="143"/>
      <c r="Z176" s="143"/>
    </row>
    <row r="177" spans="1:26" s="151" customFormat="1" ht="11.25" customHeight="1">
      <c r="A177" s="150"/>
      <c r="B177" s="337"/>
      <c r="C177" s="31" t="s">
        <v>349</v>
      </c>
      <c r="D177" s="18"/>
      <c r="E177" s="12"/>
      <c r="F177" s="18"/>
      <c r="G177" s="59"/>
      <c r="H177" s="12">
        <f>SUM(H172:H176)</f>
        <v>32238.08</v>
      </c>
      <c r="I177" s="11"/>
      <c r="J177" s="19"/>
      <c r="K177" s="20"/>
      <c r="L177" s="20"/>
      <c r="M177" s="21">
        <f>H177-F172</f>
        <v>81447.08</v>
      </c>
      <c r="N177" s="21"/>
      <c r="O177" s="13"/>
      <c r="P177" s="26"/>
      <c r="Q177" s="86"/>
      <c r="R177" s="350"/>
      <c r="S177" s="13"/>
      <c r="T177" s="150"/>
      <c r="U177" s="150"/>
      <c r="V177" s="150"/>
      <c r="W177" s="150"/>
      <c r="X177" s="150"/>
      <c r="Y177" s="150"/>
      <c r="Z177" s="150"/>
    </row>
    <row r="178" spans="1:26" ht="11.25" customHeight="1">
      <c r="A178" s="143"/>
      <c r="B178" s="335">
        <v>35</v>
      </c>
      <c r="C178" s="326" t="s">
        <v>399</v>
      </c>
      <c r="D178" s="320">
        <v>510</v>
      </c>
      <c r="E178" s="322">
        <v>5331.74</v>
      </c>
      <c r="F178" s="320">
        <v>-2209</v>
      </c>
      <c r="G178" s="38" t="s">
        <v>440</v>
      </c>
      <c r="H178" s="7">
        <v>4845.6</v>
      </c>
      <c r="I178" s="8" t="s">
        <v>354</v>
      </c>
      <c r="J178" s="14"/>
      <c r="K178" s="3" t="s">
        <v>455</v>
      </c>
      <c r="L178" s="15"/>
      <c r="M178" s="338">
        <v>1.28</v>
      </c>
      <c r="N178" s="338">
        <v>6.91</v>
      </c>
      <c r="O178" s="379"/>
      <c r="P178" s="346"/>
      <c r="Q178" s="74"/>
      <c r="R178" s="348"/>
      <c r="S178" s="22"/>
      <c r="T178" s="143"/>
      <c r="U178" s="143"/>
      <c r="V178" s="143"/>
      <c r="W178" s="143"/>
      <c r="X178" s="143"/>
      <c r="Y178" s="143"/>
      <c r="Z178" s="143"/>
    </row>
    <row r="179" spans="1:26" ht="11.25" customHeight="1">
      <c r="A179" s="143"/>
      <c r="B179" s="336"/>
      <c r="C179" s="327"/>
      <c r="D179" s="321"/>
      <c r="E179" s="323"/>
      <c r="F179" s="321"/>
      <c r="G179" s="38" t="s">
        <v>458</v>
      </c>
      <c r="H179" s="7">
        <v>5129.84</v>
      </c>
      <c r="I179" s="8" t="s">
        <v>501</v>
      </c>
      <c r="J179" s="14"/>
      <c r="K179" s="3" t="s">
        <v>455</v>
      </c>
      <c r="L179" s="15"/>
      <c r="M179" s="339"/>
      <c r="N179" s="339"/>
      <c r="O179" s="355"/>
      <c r="P179" s="347"/>
      <c r="Q179" s="75"/>
      <c r="R179" s="349"/>
      <c r="S179" s="22"/>
      <c r="T179" s="143"/>
      <c r="U179" s="143"/>
      <c r="V179" s="143"/>
      <c r="W179" s="143"/>
      <c r="X179" s="143"/>
      <c r="Y179" s="143"/>
      <c r="Z179" s="143"/>
    </row>
    <row r="180" spans="1:26" s="151" customFormat="1" ht="11.25" customHeight="1">
      <c r="A180" s="150"/>
      <c r="B180" s="337"/>
      <c r="C180" s="31" t="s">
        <v>349</v>
      </c>
      <c r="D180" s="18"/>
      <c r="E180" s="12"/>
      <c r="F180" s="18"/>
      <c r="G180" s="59"/>
      <c r="H180" s="12">
        <f>SUM(H178:H179)</f>
        <v>9975.44</v>
      </c>
      <c r="I180" s="11"/>
      <c r="J180" s="19"/>
      <c r="K180" s="20"/>
      <c r="L180" s="20"/>
      <c r="M180" s="21">
        <f>H180-F178</f>
        <v>12184.44</v>
      </c>
      <c r="N180" s="21"/>
      <c r="O180" s="13"/>
      <c r="P180" s="26"/>
      <c r="Q180" s="86"/>
      <c r="R180" s="350"/>
      <c r="S180" s="13"/>
      <c r="T180" s="150"/>
      <c r="U180" s="150"/>
      <c r="V180" s="150"/>
      <c r="W180" s="150"/>
      <c r="X180" s="150"/>
      <c r="Y180" s="150"/>
      <c r="Z180" s="150"/>
    </row>
    <row r="181" spans="1:26" ht="11.25" customHeight="1">
      <c r="A181" s="143"/>
      <c r="B181" s="335">
        <v>36</v>
      </c>
      <c r="C181" s="326" t="s">
        <v>408</v>
      </c>
      <c r="D181" s="320">
        <v>1897</v>
      </c>
      <c r="E181" s="322">
        <v>20000</v>
      </c>
      <c r="F181" s="320">
        <v>21507</v>
      </c>
      <c r="G181" s="38" t="s">
        <v>442</v>
      </c>
      <c r="H181" s="7">
        <v>9676.8</v>
      </c>
      <c r="I181" s="8" t="s">
        <v>354</v>
      </c>
      <c r="J181" s="14"/>
      <c r="K181" s="3" t="s">
        <v>455</v>
      </c>
      <c r="L181" s="15"/>
      <c r="M181" s="338">
        <v>2.7</v>
      </c>
      <c r="N181" s="338">
        <v>6.45</v>
      </c>
      <c r="O181" s="293"/>
      <c r="P181" s="328"/>
      <c r="Q181" s="162"/>
      <c r="R181" s="348"/>
      <c r="S181" s="29"/>
      <c r="T181" s="47"/>
      <c r="U181" s="143"/>
      <c r="V181" s="143"/>
      <c r="W181" s="143"/>
      <c r="X181" s="143"/>
      <c r="Y181" s="143"/>
      <c r="Z181" s="143"/>
    </row>
    <row r="182" spans="1:26" ht="11.25" customHeight="1">
      <c r="A182" s="143"/>
      <c r="B182" s="336"/>
      <c r="C182" s="327"/>
      <c r="D182" s="321"/>
      <c r="E182" s="323"/>
      <c r="F182" s="321"/>
      <c r="G182" s="38" t="s">
        <v>458</v>
      </c>
      <c r="H182" s="7">
        <v>25978</v>
      </c>
      <c r="I182" s="8" t="s">
        <v>501</v>
      </c>
      <c r="J182" s="14"/>
      <c r="K182" s="3" t="s">
        <v>455</v>
      </c>
      <c r="L182" s="15"/>
      <c r="M182" s="339"/>
      <c r="N182" s="339"/>
      <c r="O182" s="257"/>
      <c r="P182" s="329"/>
      <c r="Q182" s="163"/>
      <c r="R182" s="349"/>
      <c r="S182" s="29"/>
      <c r="T182" s="47"/>
      <c r="U182" s="143"/>
      <c r="V182" s="143"/>
      <c r="W182" s="143"/>
      <c r="X182" s="143"/>
      <c r="Y182" s="143"/>
      <c r="Z182" s="143"/>
    </row>
    <row r="183" spans="1:26" ht="11.25" customHeight="1">
      <c r="A183" s="143"/>
      <c r="B183" s="336"/>
      <c r="C183" s="327"/>
      <c r="D183" s="321"/>
      <c r="E183" s="323"/>
      <c r="F183" s="321"/>
      <c r="G183" s="38" t="s">
        <v>439</v>
      </c>
      <c r="H183" s="7">
        <v>9809</v>
      </c>
      <c r="I183" s="5" t="s">
        <v>432</v>
      </c>
      <c r="J183" s="6"/>
      <c r="K183" s="3" t="s">
        <v>456</v>
      </c>
      <c r="L183" s="15"/>
      <c r="M183" s="359"/>
      <c r="N183" s="359"/>
      <c r="O183" s="257"/>
      <c r="P183" s="329"/>
      <c r="Q183" s="163"/>
      <c r="R183" s="349"/>
      <c r="S183" s="22"/>
      <c r="T183" s="143"/>
      <c r="U183" s="143"/>
      <c r="V183" s="143"/>
      <c r="W183" s="143"/>
      <c r="X183" s="143"/>
      <c r="Y183" s="143"/>
      <c r="Z183" s="143"/>
    </row>
    <row r="184" spans="1:26" ht="11.25" customHeight="1">
      <c r="A184" s="143"/>
      <c r="B184" s="336"/>
      <c r="C184" s="327"/>
      <c r="D184" s="321"/>
      <c r="E184" s="323"/>
      <c r="F184" s="321"/>
      <c r="G184" s="38" t="s">
        <v>439</v>
      </c>
      <c r="H184" s="7">
        <v>1251</v>
      </c>
      <c r="I184" s="5" t="s">
        <v>187</v>
      </c>
      <c r="J184" s="6"/>
      <c r="K184" s="17" t="s">
        <v>456</v>
      </c>
      <c r="L184" s="15"/>
      <c r="M184" s="358"/>
      <c r="N184" s="339"/>
      <c r="O184" s="257"/>
      <c r="P184" s="329"/>
      <c r="Q184" s="163"/>
      <c r="R184" s="349"/>
      <c r="S184" s="22"/>
      <c r="T184" s="143"/>
      <c r="U184" s="143"/>
      <c r="V184" s="143"/>
      <c r="W184" s="143"/>
      <c r="X184" s="143"/>
      <c r="Y184" s="143"/>
      <c r="Z184" s="143"/>
    </row>
    <row r="185" spans="1:26" ht="21" customHeight="1">
      <c r="A185" s="143"/>
      <c r="B185" s="336"/>
      <c r="C185" s="327"/>
      <c r="D185" s="321"/>
      <c r="E185" s="323"/>
      <c r="F185" s="321"/>
      <c r="G185" s="135" t="s">
        <v>237</v>
      </c>
      <c r="H185" s="7">
        <v>3500</v>
      </c>
      <c r="I185" s="5" t="s">
        <v>188</v>
      </c>
      <c r="J185" s="6"/>
      <c r="K185" s="17" t="s">
        <v>456</v>
      </c>
      <c r="L185" s="15"/>
      <c r="M185" s="358"/>
      <c r="N185" s="339"/>
      <c r="O185" s="257"/>
      <c r="P185" s="329"/>
      <c r="Q185" s="163"/>
      <c r="R185" s="349"/>
      <c r="S185" s="22"/>
      <c r="T185" s="143"/>
      <c r="U185" s="143"/>
      <c r="V185" s="143"/>
      <c r="W185" s="143"/>
      <c r="X185" s="143"/>
      <c r="Y185" s="143"/>
      <c r="Z185" s="143"/>
    </row>
    <row r="186" spans="1:26" ht="11.25" customHeight="1">
      <c r="A186" s="143"/>
      <c r="B186" s="336"/>
      <c r="C186" s="327"/>
      <c r="D186" s="321"/>
      <c r="E186" s="323"/>
      <c r="F186" s="321"/>
      <c r="G186" s="38" t="s">
        <v>439</v>
      </c>
      <c r="H186" s="7">
        <v>1525</v>
      </c>
      <c r="I186" s="5" t="s">
        <v>189</v>
      </c>
      <c r="J186" s="6"/>
      <c r="K186" s="17" t="s">
        <v>456</v>
      </c>
      <c r="L186" s="15"/>
      <c r="M186" s="358"/>
      <c r="N186" s="339"/>
      <c r="O186" s="257"/>
      <c r="P186" s="329"/>
      <c r="Q186" s="163"/>
      <c r="R186" s="349"/>
      <c r="S186" s="22"/>
      <c r="T186" s="143"/>
      <c r="U186" s="143"/>
      <c r="V186" s="143"/>
      <c r="W186" s="143"/>
      <c r="X186" s="143"/>
      <c r="Y186" s="143"/>
      <c r="Z186" s="143"/>
    </row>
    <row r="187" spans="1:26" ht="11.25" customHeight="1">
      <c r="A187" s="143"/>
      <c r="B187" s="336"/>
      <c r="C187" s="327"/>
      <c r="D187" s="321"/>
      <c r="E187" s="323"/>
      <c r="F187" s="321"/>
      <c r="G187" s="38" t="s">
        <v>441</v>
      </c>
      <c r="H187" s="7">
        <v>1785</v>
      </c>
      <c r="I187" s="127" t="s">
        <v>190</v>
      </c>
      <c r="J187" s="6"/>
      <c r="K187" s="17" t="s">
        <v>456</v>
      </c>
      <c r="L187" s="15"/>
      <c r="M187" s="358"/>
      <c r="N187" s="339"/>
      <c r="O187" s="257"/>
      <c r="P187" s="329"/>
      <c r="Q187" s="163"/>
      <c r="R187" s="349"/>
      <c r="S187" s="22"/>
      <c r="T187" s="143"/>
      <c r="U187" s="143"/>
      <c r="V187" s="143"/>
      <c r="W187" s="143"/>
      <c r="X187" s="143"/>
      <c r="Y187" s="143"/>
      <c r="Z187" s="143"/>
    </row>
    <row r="188" spans="1:26" ht="11.25" customHeight="1">
      <c r="A188" s="143"/>
      <c r="B188" s="336"/>
      <c r="C188" s="327"/>
      <c r="D188" s="321"/>
      <c r="E188" s="323"/>
      <c r="F188" s="321"/>
      <c r="G188" s="38" t="s">
        <v>439</v>
      </c>
      <c r="H188" s="7">
        <v>446</v>
      </c>
      <c r="I188" s="127" t="s">
        <v>525</v>
      </c>
      <c r="J188" s="6"/>
      <c r="K188" s="17" t="s">
        <v>456</v>
      </c>
      <c r="L188" s="15"/>
      <c r="M188" s="358"/>
      <c r="N188" s="339"/>
      <c r="O188" s="257"/>
      <c r="P188" s="329"/>
      <c r="Q188" s="163"/>
      <c r="R188" s="349"/>
      <c r="S188" s="22"/>
      <c r="T188" s="143"/>
      <c r="U188" s="143"/>
      <c r="V188" s="143"/>
      <c r="W188" s="143"/>
      <c r="X188" s="143"/>
      <c r="Y188" s="143"/>
      <c r="Z188" s="143"/>
    </row>
    <row r="189" spans="1:26" ht="11.25" customHeight="1">
      <c r="A189" s="143"/>
      <c r="B189" s="336"/>
      <c r="C189" s="327"/>
      <c r="D189" s="321"/>
      <c r="E189" s="323"/>
      <c r="F189" s="321"/>
      <c r="G189" s="38" t="s">
        <v>441</v>
      </c>
      <c r="H189" s="129">
        <v>29000</v>
      </c>
      <c r="I189" s="128" t="s">
        <v>578</v>
      </c>
      <c r="J189" s="6"/>
      <c r="K189" s="3" t="s">
        <v>456</v>
      </c>
      <c r="L189" s="15"/>
      <c r="M189" s="358"/>
      <c r="N189" s="339"/>
      <c r="O189" s="257"/>
      <c r="P189" s="329"/>
      <c r="Q189" s="163"/>
      <c r="R189" s="349"/>
      <c r="S189" s="22"/>
      <c r="T189" s="143"/>
      <c r="U189" s="143"/>
      <c r="V189" s="143"/>
      <c r="W189" s="143"/>
      <c r="X189" s="143"/>
      <c r="Y189" s="143"/>
      <c r="Z189" s="143"/>
    </row>
    <row r="190" spans="1:26" s="151" customFormat="1" ht="11.25" customHeight="1">
      <c r="A190" s="150"/>
      <c r="B190" s="337"/>
      <c r="C190" s="31" t="s">
        <v>349</v>
      </c>
      <c r="D190" s="18"/>
      <c r="E190" s="12"/>
      <c r="F190" s="18"/>
      <c r="G190" s="59"/>
      <c r="H190" s="12">
        <f>SUM(H181:H189)</f>
        <v>82970.8</v>
      </c>
      <c r="I190" s="11"/>
      <c r="J190" s="19"/>
      <c r="K190" s="20"/>
      <c r="L190" s="20"/>
      <c r="M190" s="21">
        <f>H190-F181</f>
        <v>61463.8</v>
      </c>
      <c r="N190" s="21"/>
      <c r="O190" s="13"/>
      <c r="P190" s="13"/>
      <c r="Q190" s="87"/>
      <c r="R190" s="350"/>
      <c r="S190" s="13"/>
      <c r="T190" s="150"/>
      <c r="U190" s="150"/>
      <c r="V190" s="150"/>
      <c r="W190" s="150"/>
      <c r="X190" s="150"/>
      <c r="Y190" s="150"/>
      <c r="Z190" s="150"/>
    </row>
    <row r="191" spans="1:26" ht="11.25" customHeight="1">
      <c r="A191" s="143"/>
      <c r="B191" s="335">
        <v>37</v>
      </c>
      <c r="C191" s="326" t="s">
        <v>491</v>
      </c>
      <c r="D191" s="320">
        <v>848</v>
      </c>
      <c r="E191" s="322">
        <v>8865.33</v>
      </c>
      <c r="F191" s="320">
        <v>-26368</v>
      </c>
      <c r="G191" s="38" t="s">
        <v>440</v>
      </c>
      <c r="H191" s="7">
        <v>7250.4</v>
      </c>
      <c r="I191" s="8" t="s">
        <v>354</v>
      </c>
      <c r="J191" s="14"/>
      <c r="K191" s="3" t="s">
        <v>455</v>
      </c>
      <c r="L191" s="15"/>
      <c r="M191" s="338">
        <v>2.24</v>
      </c>
      <c r="N191" s="338">
        <v>6.91</v>
      </c>
      <c r="O191" s="379"/>
      <c r="P191" s="367"/>
      <c r="Q191" s="76"/>
      <c r="R191" s="348"/>
      <c r="S191" s="29"/>
      <c r="T191" s="47"/>
      <c r="U191" s="143"/>
      <c r="V191" s="143"/>
      <c r="W191" s="143"/>
      <c r="X191" s="143"/>
      <c r="Y191" s="143"/>
      <c r="Z191" s="143"/>
    </row>
    <row r="192" spans="1:26" ht="11.25" customHeight="1">
      <c r="A192" s="143"/>
      <c r="B192" s="336"/>
      <c r="C192" s="327"/>
      <c r="D192" s="321"/>
      <c r="E192" s="323"/>
      <c r="F192" s="321"/>
      <c r="G192" s="38" t="s">
        <v>458</v>
      </c>
      <c r="H192" s="7">
        <v>10638.4</v>
      </c>
      <c r="I192" s="8" t="s">
        <v>501</v>
      </c>
      <c r="J192" s="14"/>
      <c r="K192" s="3" t="s">
        <v>455</v>
      </c>
      <c r="L192" s="15"/>
      <c r="M192" s="339"/>
      <c r="N192" s="339"/>
      <c r="O192" s="352"/>
      <c r="P192" s="368"/>
      <c r="Q192" s="77"/>
      <c r="R192" s="349"/>
      <c r="S192" s="29"/>
      <c r="T192" s="47"/>
      <c r="U192" s="143"/>
      <c r="V192" s="143"/>
      <c r="W192" s="143"/>
      <c r="X192" s="143"/>
      <c r="Y192" s="143"/>
      <c r="Z192" s="143"/>
    </row>
    <row r="193" spans="1:26" s="151" customFormat="1" ht="11.25" customHeight="1">
      <c r="A193" s="150"/>
      <c r="B193" s="337"/>
      <c r="C193" s="31" t="s">
        <v>349</v>
      </c>
      <c r="D193" s="18"/>
      <c r="E193" s="12"/>
      <c r="F193" s="18"/>
      <c r="G193" s="59"/>
      <c r="H193" s="12">
        <f>SUM(H191:H192)</f>
        <v>17888.8</v>
      </c>
      <c r="I193" s="11"/>
      <c r="J193" s="19"/>
      <c r="K193" s="20"/>
      <c r="L193" s="20"/>
      <c r="M193" s="21">
        <f>H193-F191</f>
        <v>44256.8</v>
      </c>
      <c r="N193" s="21"/>
      <c r="O193" s="13"/>
      <c r="P193" s="13"/>
      <c r="Q193" s="87"/>
      <c r="R193" s="350"/>
      <c r="S193" s="13"/>
      <c r="T193" s="150"/>
      <c r="U193" s="150"/>
      <c r="V193" s="150"/>
      <c r="W193" s="150"/>
      <c r="X193" s="150"/>
      <c r="Y193" s="150"/>
      <c r="Z193" s="150"/>
    </row>
    <row r="194" spans="1:26" ht="11.25" customHeight="1">
      <c r="A194" s="143"/>
      <c r="B194" s="335">
        <v>38</v>
      </c>
      <c r="C194" s="326" t="s">
        <v>478</v>
      </c>
      <c r="D194" s="320">
        <v>1236</v>
      </c>
      <c r="E194" s="322">
        <v>12921.64</v>
      </c>
      <c r="F194" s="320">
        <v>31069</v>
      </c>
      <c r="G194" s="38" t="s">
        <v>440</v>
      </c>
      <c r="H194" s="7">
        <v>10658.88</v>
      </c>
      <c r="I194" s="8" t="s">
        <v>354</v>
      </c>
      <c r="J194" s="14"/>
      <c r="K194" s="3" t="s">
        <v>455</v>
      </c>
      <c r="L194" s="15"/>
      <c r="M194" s="338" t="s">
        <v>162</v>
      </c>
      <c r="N194" s="338">
        <v>6.91</v>
      </c>
      <c r="O194" s="379"/>
      <c r="P194" s="367"/>
      <c r="Q194" s="76"/>
      <c r="R194" s="348"/>
      <c r="S194" s="29"/>
      <c r="T194" s="47"/>
      <c r="U194" s="143"/>
      <c r="V194" s="143"/>
      <c r="W194" s="143"/>
      <c r="X194" s="143"/>
      <c r="Y194" s="143"/>
      <c r="Z194" s="143"/>
    </row>
    <row r="195" spans="1:26" ht="11.25" customHeight="1">
      <c r="A195" s="143"/>
      <c r="B195" s="336"/>
      <c r="C195" s="327"/>
      <c r="D195" s="321"/>
      <c r="E195" s="323"/>
      <c r="F195" s="321"/>
      <c r="G195" s="38" t="s">
        <v>458</v>
      </c>
      <c r="H195" s="7">
        <f>E194*120%</f>
        <v>15505.967999999999</v>
      </c>
      <c r="I195" s="5" t="s">
        <v>514</v>
      </c>
      <c r="J195" s="14"/>
      <c r="K195" s="3" t="s">
        <v>455</v>
      </c>
      <c r="L195" s="15"/>
      <c r="M195" s="339"/>
      <c r="N195" s="339"/>
      <c r="O195" s="352"/>
      <c r="P195" s="368"/>
      <c r="Q195" s="77"/>
      <c r="R195" s="349"/>
      <c r="S195" s="29"/>
      <c r="T195" s="47"/>
      <c r="U195" s="143"/>
      <c r="V195" s="143"/>
      <c r="W195" s="143"/>
      <c r="X195" s="143"/>
      <c r="Y195" s="143"/>
      <c r="Z195" s="143"/>
    </row>
    <row r="196" spans="1:26" ht="11.25" customHeight="1">
      <c r="A196" s="143"/>
      <c r="B196" s="336"/>
      <c r="C196" s="327"/>
      <c r="D196" s="321"/>
      <c r="E196" s="323"/>
      <c r="F196" s="321"/>
      <c r="G196" s="38" t="s">
        <v>438</v>
      </c>
      <c r="H196" s="7">
        <v>2292</v>
      </c>
      <c r="I196" s="5" t="s">
        <v>431</v>
      </c>
      <c r="J196" s="6" t="s">
        <v>465</v>
      </c>
      <c r="K196" s="3" t="s">
        <v>456</v>
      </c>
      <c r="L196" s="15"/>
      <c r="M196" s="339"/>
      <c r="N196" s="339"/>
      <c r="O196" s="352"/>
      <c r="P196" s="368"/>
      <c r="Q196" s="77"/>
      <c r="R196" s="349"/>
      <c r="S196" s="22"/>
      <c r="T196" s="143"/>
      <c r="U196" s="143"/>
      <c r="V196" s="143"/>
      <c r="W196" s="143"/>
      <c r="X196" s="143"/>
      <c r="Y196" s="143"/>
      <c r="Z196" s="143"/>
    </row>
    <row r="197" spans="1:26" ht="11.25" customHeight="1">
      <c r="A197" s="143"/>
      <c r="B197" s="336"/>
      <c r="C197" s="327"/>
      <c r="D197" s="321"/>
      <c r="E197" s="323"/>
      <c r="F197" s="321"/>
      <c r="G197" s="38" t="s">
        <v>439</v>
      </c>
      <c r="H197" s="7">
        <v>8697</v>
      </c>
      <c r="I197" s="5" t="s">
        <v>524</v>
      </c>
      <c r="J197" s="6"/>
      <c r="K197" s="3" t="s">
        <v>526</v>
      </c>
      <c r="L197" s="15"/>
      <c r="M197" s="359"/>
      <c r="N197" s="359"/>
      <c r="O197" s="352"/>
      <c r="P197" s="368"/>
      <c r="Q197" s="77"/>
      <c r="R197" s="349"/>
      <c r="S197" s="29"/>
      <c r="T197" s="47"/>
      <c r="U197" s="143"/>
      <c r="V197" s="143"/>
      <c r="W197" s="143"/>
      <c r="X197" s="143"/>
      <c r="Y197" s="143"/>
      <c r="Z197" s="143"/>
    </row>
    <row r="198" spans="1:26" ht="11.25" customHeight="1">
      <c r="A198" s="143"/>
      <c r="B198" s="336"/>
      <c r="C198" s="327"/>
      <c r="D198" s="321"/>
      <c r="E198" s="323"/>
      <c r="F198" s="321"/>
      <c r="G198" s="38" t="s">
        <v>513</v>
      </c>
      <c r="H198" s="7">
        <v>45000</v>
      </c>
      <c r="I198" s="5" t="s">
        <v>551</v>
      </c>
      <c r="J198" s="6"/>
      <c r="K198" s="3" t="s">
        <v>456</v>
      </c>
      <c r="L198" s="15"/>
      <c r="M198" s="117"/>
      <c r="N198" s="117"/>
      <c r="O198" s="352"/>
      <c r="P198" s="368"/>
      <c r="Q198" s="77"/>
      <c r="R198" s="349"/>
      <c r="S198" s="29"/>
      <c r="T198" s="47"/>
      <c r="U198" s="143"/>
      <c r="V198" s="143"/>
      <c r="W198" s="143"/>
      <c r="X198" s="143"/>
      <c r="Y198" s="143"/>
      <c r="Z198" s="143"/>
    </row>
    <row r="199" spans="1:26" s="151" customFormat="1" ht="11.25" customHeight="1">
      <c r="A199" s="150"/>
      <c r="B199" s="337"/>
      <c r="C199" s="31" t="s">
        <v>349</v>
      </c>
      <c r="D199" s="18"/>
      <c r="E199" s="12"/>
      <c r="F199" s="18"/>
      <c r="G199" s="59"/>
      <c r="H199" s="12">
        <f>SUM(H194:H198)</f>
        <v>82153.848</v>
      </c>
      <c r="I199" s="11"/>
      <c r="J199" s="19"/>
      <c r="K199" s="20"/>
      <c r="L199" s="20"/>
      <c r="M199" s="21">
        <f>H199-F194</f>
        <v>51084.848</v>
      </c>
      <c r="N199" s="21"/>
      <c r="O199" s="13"/>
      <c r="P199" s="13"/>
      <c r="Q199" s="87"/>
      <c r="R199" s="350"/>
      <c r="S199" s="13"/>
      <c r="T199" s="150"/>
      <c r="U199" s="150"/>
      <c r="V199" s="150"/>
      <c r="W199" s="150"/>
      <c r="X199" s="150"/>
      <c r="Y199" s="150"/>
      <c r="Z199" s="150"/>
    </row>
    <row r="200" spans="1:26" ht="11.25" customHeight="1">
      <c r="A200" s="143"/>
      <c r="B200" s="335">
        <v>39</v>
      </c>
      <c r="C200" s="326" t="s">
        <v>348</v>
      </c>
      <c r="D200" s="320">
        <v>3116</v>
      </c>
      <c r="E200" s="322">
        <v>32575.91</v>
      </c>
      <c r="F200" s="320">
        <v>-52311</v>
      </c>
      <c r="G200" s="38" t="s">
        <v>441</v>
      </c>
      <c r="H200" s="7">
        <v>19372</v>
      </c>
      <c r="I200" s="8" t="s">
        <v>354</v>
      </c>
      <c r="J200" s="14"/>
      <c r="K200" s="3" t="s">
        <v>455</v>
      </c>
      <c r="L200" s="15"/>
      <c r="M200" s="338">
        <v>2.24</v>
      </c>
      <c r="N200" s="338">
        <v>6.91</v>
      </c>
      <c r="O200" s="293"/>
      <c r="P200" s="346"/>
      <c r="Q200" s="74"/>
      <c r="R200" s="348"/>
      <c r="S200" s="22"/>
      <c r="T200" s="143"/>
      <c r="U200" s="143"/>
      <c r="V200" s="143"/>
      <c r="W200" s="143"/>
      <c r="X200" s="143"/>
      <c r="Y200" s="143"/>
      <c r="Z200" s="143"/>
    </row>
    <row r="201" spans="1:26" ht="11.25" customHeight="1">
      <c r="A201" s="143"/>
      <c r="B201" s="336"/>
      <c r="C201" s="327"/>
      <c r="D201" s="321"/>
      <c r="E201" s="323"/>
      <c r="F201" s="321"/>
      <c r="G201" s="38" t="s">
        <v>458</v>
      </c>
      <c r="H201" s="7">
        <v>12101.96</v>
      </c>
      <c r="I201" s="5" t="s">
        <v>501</v>
      </c>
      <c r="J201" s="14"/>
      <c r="K201" s="3" t="s">
        <v>455</v>
      </c>
      <c r="L201" s="15"/>
      <c r="M201" s="339"/>
      <c r="N201" s="339"/>
      <c r="O201" s="257"/>
      <c r="P201" s="347"/>
      <c r="Q201" s="75"/>
      <c r="R201" s="349"/>
      <c r="S201" s="22"/>
      <c r="T201" s="143"/>
      <c r="U201" s="143"/>
      <c r="V201" s="143"/>
      <c r="W201" s="143"/>
      <c r="X201" s="143"/>
      <c r="Y201" s="143"/>
      <c r="Z201" s="143"/>
    </row>
    <row r="202" spans="1:26" ht="11.25" customHeight="1">
      <c r="A202" s="143"/>
      <c r="B202" s="336"/>
      <c r="C202" s="130"/>
      <c r="D202" s="92"/>
      <c r="E202" s="114"/>
      <c r="F202" s="92"/>
      <c r="G202" s="38"/>
      <c r="H202" s="7">
        <v>687</v>
      </c>
      <c r="I202" s="5" t="s">
        <v>530</v>
      </c>
      <c r="J202" s="14"/>
      <c r="K202" s="3" t="s">
        <v>456</v>
      </c>
      <c r="L202" s="15"/>
      <c r="M202" s="339"/>
      <c r="N202" s="339"/>
      <c r="O202" s="136"/>
      <c r="P202" s="75"/>
      <c r="Q202" s="75"/>
      <c r="R202" s="349"/>
      <c r="S202" s="22"/>
      <c r="T202" s="143"/>
      <c r="U202" s="143"/>
      <c r="V202" s="143"/>
      <c r="W202" s="143"/>
      <c r="X202" s="143"/>
      <c r="Y202" s="143"/>
      <c r="Z202" s="143"/>
    </row>
    <row r="203" spans="1:26" ht="11.25" customHeight="1">
      <c r="A203" s="143"/>
      <c r="B203" s="336"/>
      <c r="C203" s="130"/>
      <c r="D203" s="92"/>
      <c r="E203" s="114"/>
      <c r="F203" s="92"/>
      <c r="G203" s="38"/>
      <c r="H203" s="7">
        <v>728</v>
      </c>
      <c r="I203" s="5" t="s">
        <v>531</v>
      </c>
      <c r="J203" s="14"/>
      <c r="K203" s="3" t="s">
        <v>456</v>
      </c>
      <c r="L203" s="15"/>
      <c r="M203" s="339"/>
      <c r="N203" s="339"/>
      <c r="O203" s="136"/>
      <c r="P203" s="75"/>
      <c r="Q203" s="75"/>
      <c r="R203" s="349"/>
      <c r="S203" s="22"/>
      <c r="T203" s="143"/>
      <c r="U203" s="143"/>
      <c r="V203" s="143"/>
      <c r="W203" s="143"/>
      <c r="X203" s="143"/>
      <c r="Y203" s="143"/>
      <c r="Z203" s="143"/>
    </row>
    <row r="204" spans="1:26" ht="11.25" customHeight="1">
      <c r="A204" s="143"/>
      <c r="B204" s="336"/>
      <c r="C204" s="130"/>
      <c r="D204" s="92"/>
      <c r="E204" s="114"/>
      <c r="F204" s="92"/>
      <c r="G204" s="38"/>
      <c r="H204" s="7">
        <v>1921</v>
      </c>
      <c r="I204" s="5" t="s">
        <v>297</v>
      </c>
      <c r="J204" s="14"/>
      <c r="K204" s="3" t="s">
        <v>456</v>
      </c>
      <c r="L204" s="15"/>
      <c r="M204" s="339"/>
      <c r="N204" s="339"/>
      <c r="O204" s="136"/>
      <c r="P204" s="75"/>
      <c r="Q204" s="75"/>
      <c r="R204" s="349"/>
      <c r="S204" s="22"/>
      <c r="T204" s="143"/>
      <c r="U204" s="143"/>
      <c r="V204" s="143"/>
      <c r="W204" s="143"/>
      <c r="X204" s="143"/>
      <c r="Y204" s="143"/>
      <c r="Z204" s="143"/>
    </row>
    <row r="205" spans="1:26" ht="11.25" customHeight="1">
      <c r="A205" s="143"/>
      <c r="B205" s="336"/>
      <c r="C205" s="130"/>
      <c r="D205" s="92"/>
      <c r="E205" s="114"/>
      <c r="F205" s="92"/>
      <c r="G205" s="38"/>
      <c r="H205" s="7">
        <v>2088.25</v>
      </c>
      <c r="I205" s="5" t="s">
        <v>298</v>
      </c>
      <c r="J205" s="14"/>
      <c r="K205" s="3" t="s">
        <v>456</v>
      </c>
      <c r="L205" s="15"/>
      <c r="M205" s="339"/>
      <c r="N205" s="339"/>
      <c r="O205" s="136"/>
      <c r="P205" s="75"/>
      <c r="Q205" s="75"/>
      <c r="R205" s="349"/>
      <c r="S205" s="22"/>
      <c r="T205" s="143"/>
      <c r="U205" s="143"/>
      <c r="V205" s="143"/>
      <c r="W205" s="143"/>
      <c r="X205" s="143"/>
      <c r="Y205" s="143"/>
      <c r="Z205" s="143"/>
    </row>
    <row r="206" spans="1:26" ht="11.25" customHeight="1">
      <c r="A206" s="143"/>
      <c r="B206" s="336"/>
      <c r="C206" s="130"/>
      <c r="D206" s="92"/>
      <c r="E206" s="114"/>
      <c r="F206" s="92"/>
      <c r="G206" s="38"/>
      <c r="H206" s="7">
        <v>2450</v>
      </c>
      <c r="I206" s="5" t="s">
        <v>299</v>
      </c>
      <c r="J206" s="14"/>
      <c r="K206" s="3" t="s">
        <v>456</v>
      </c>
      <c r="L206" s="15"/>
      <c r="M206" s="353"/>
      <c r="N206" s="353"/>
      <c r="O206" s="136"/>
      <c r="P206" s="75"/>
      <c r="Q206" s="75"/>
      <c r="R206" s="349"/>
      <c r="S206" s="22"/>
      <c r="T206" s="143"/>
      <c r="U206" s="143"/>
      <c r="V206" s="143"/>
      <c r="W206" s="143"/>
      <c r="X206" s="143"/>
      <c r="Y206" s="143"/>
      <c r="Z206" s="143"/>
    </row>
    <row r="207" spans="1:26" s="151" customFormat="1" ht="11.25" customHeight="1">
      <c r="A207" s="150"/>
      <c r="B207" s="337"/>
      <c r="C207" s="31" t="s">
        <v>349</v>
      </c>
      <c r="D207" s="18"/>
      <c r="E207" s="12"/>
      <c r="F207" s="18"/>
      <c r="G207" s="59"/>
      <c r="H207" s="12">
        <f>SUM(H200:H206)</f>
        <v>39348.21</v>
      </c>
      <c r="I207" s="11"/>
      <c r="J207" s="19"/>
      <c r="K207" s="20"/>
      <c r="L207" s="20"/>
      <c r="M207" s="21">
        <f>H207-F200</f>
        <v>91659.20999999999</v>
      </c>
      <c r="N207" s="21"/>
      <c r="O207" s="13"/>
      <c r="P207" s="26"/>
      <c r="Q207" s="86"/>
      <c r="R207" s="350"/>
      <c r="S207" s="13"/>
      <c r="T207" s="150"/>
      <c r="U207" s="150"/>
      <c r="V207" s="150"/>
      <c r="W207" s="150"/>
      <c r="X207" s="150"/>
      <c r="Y207" s="150"/>
      <c r="Z207" s="150"/>
    </row>
    <row r="208" spans="1:26" ht="11.25" customHeight="1">
      <c r="A208" s="143"/>
      <c r="B208" s="335">
        <v>40</v>
      </c>
      <c r="C208" s="326" t="s">
        <v>404</v>
      </c>
      <c r="D208" s="320">
        <v>830</v>
      </c>
      <c r="E208" s="322">
        <v>9400.25</v>
      </c>
      <c r="F208" s="320">
        <v>-2656</v>
      </c>
      <c r="G208" s="38" t="s">
        <v>440</v>
      </c>
      <c r="H208" s="7">
        <v>9864</v>
      </c>
      <c r="I208" s="8" t="s">
        <v>354</v>
      </c>
      <c r="J208" s="14"/>
      <c r="K208" s="3" t="s">
        <v>455</v>
      </c>
      <c r="L208" s="15"/>
      <c r="M208" s="338" t="s">
        <v>163</v>
      </c>
      <c r="N208" s="338">
        <v>6.91</v>
      </c>
      <c r="O208" s="293"/>
      <c r="P208" s="346"/>
      <c r="Q208" s="74"/>
      <c r="R208" s="348"/>
      <c r="S208" s="22"/>
      <c r="T208" s="143"/>
      <c r="U208" s="143"/>
      <c r="V208" s="143"/>
      <c r="W208" s="143"/>
      <c r="X208" s="143"/>
      <c r="Y208" s="143"/>
      <c r="Z208" s="143"/>
    </row>
    <row r="209" spans="1:26" ht="11.25" customHeight="1">
      <c r="A209" s="143"/>
      <c r="B209" s="336"/>
      <c r="C209" s="327"/>
      <c r="D209" s="321"/>
      <c r="E209" s="323"/>
      <c r="F209" s="321"/>
      <c r="G209" s="38" t="s">
        <v>458</v>
      </c>
      <c r="H209" s="7">
        <v>11280</v>
      </c>
      <c r="I209" s="8" t="s">
        <v>501</v>
      </c>
      <c r="J209" s="14"/>
      <c r="K209" s="3" t="s">
        <v>455</v>
      </c>
      <c r="L209" s="15"/>
      <c r="M209" s="339"/>
      <c r="N209" s="339"/>
      <c r="O209" s="402"/>
      <c r="P209" s="347"/>
      <c r="Q209" s="75"/>
      <c r="R209" s="349"/>
      <c r="S209" s="22"/>
      <c r="T209" s="143"/>
      <c r="U209" s="143"/>
      <c r="V209" s="143"/>
      <c r="W209" s="143"/>
      <c r="X209" s="143"/>
      <c r="Y209" s="143"/>
      <c r="Z209" s="143"/>
    </row>
    <row r="210" spans="1:26" ht="11.25" customHeight="1">
      <c r="A210" s="143"/>
      <c r="B210" s="336"/>
      <c r="C210" s="327"/>
      <c r="D210" s="321"/>
      <c r="E210" s="323"/>
      <c r="F210" s="321"/>
      <c r="G210" s="38" t="s">
        <v>440</v>
      </c>
      <c r="H210" s="7">
        <v>16228</v>
      </c>
      <c r="I210" s="9" t="s">
        <v>559</v>
      </c>
      <c r="J210" s="16"/>
      <c r="K210" s="17" t="s">
        <v>456</v>
      </c>
      <c r="L210" s="15"/>
      <c r="M210" s="359"/>
      <c r="N210" s="359"/>
      <c r="O210" s="402"/>
      <c r="P210" s="347"/>
      <c r="Q210" s="75"/>
      <c r="R210" s="349"/>
      <c r="S210" s="22"/>
      <c r="T210" s="143"/>
      <c r="U210" s="143"/>
      <c r="V210" s="143"/>
      <c r="W210" s="143"/>
      <c r="X210" s="143"/>
      <c r="Y210" s="143"/>
      <c r="Z210" s="143"/>
    </row>
    <row r="211" spans="1:26" s="151" customFormat="1" ht="11.25" customHeight="1">
      <c r="A211" s="150"/>
      <c r="B211" s="337"/>
      <c r="C211" s="31" t="s">
        <v>349</v>
      </c>
      <c r="D211" s="18"/>
      <c r="E211" s="12"/>
      <c r="F211" s="18"/>
      <c r="G211" s="59"/>
      <c r="H211" s="12">
        <f>SUM(H208:H210)</f>
        <v>37372</v>
      </c>
      <c r="I211" s="11"/>
      <c r="J211" s="19"/>
      <c r="K211" s="20"/>
      <c r="L211" s="20"/>
      <c r="M211" s="21">
        <f>H211-F208</f>
        <v>40028</v>
      </c>
      <c r="N211" s="21"/>
      <c r="O211" s="13"/>
      <c r="P211" s="26"/>
      <c r="Q211" s="86"/>
      <c r="R211" s="350"/>
      <c r="S211" s="13"/>
      <c r="T211" s="150"/>
      <c r="U211" s="150"/>
      <c r="V211" s="150"/>
      <c r="W211" s="150"/>
      <c r="X211" s="150"/>
      <c r="Y211" s="150"/>
      <c r="Z211" s="150"/>
    </row>
    <row r="212" spans="1:26" s="151" customFormat="1" ht="11.25" customHeight="1">
      <c r="A212" s="150"/>
      <c r="B212" s="380" t="s">
        <v>161</v>
      </c>
      <c r="C212" s="381"/>
      <c r="D212" s="381"/>
      <c r="E212" s="381"/>
      <c r="F212" s="381"/>
      <c r="G212" s="381"/>
      <c r="H212" s="381"/>
      <c r="I212" s="381"/>
      <c r="J212" s="381"/>
      <c r="K212" s="381"/>
      <c r="L212" s="381"/>
      <c r="M212" s="381"/>
      <c r="N212" s="381"/>
      <c r="O212" s="381"/>
      <c r="P212" s="381"/>
      <c r="Q212" s="381"/>
      <c r="R212" s="382"/>
      <c r="S212" s="13"/>
      <c r="T212" s="150"/>
      <c r="U212" s="150"/>
      <c r="V212" s="150"/>
      <c r="W212" s="150"/>
      <c r="X212" s="150"/>
      <c r="Y212" s="150"/>
      <c r="Z212" s="150"/>
    </row>
    <row r="213" spans="1:26" s="151" customFormat="1" ht="11.25" customHeight="1">
      <c r="A213" s="150"/>
      <c r="B213" s="335">
        <v>41</v>
      </c>
      <c r="C213" s="326" t="s">
        <v>486</v>
      </c>
      <c r="D213" s="320">
        <v>857</v>
      </c>
      <c r="E213" s="322">
        <v>8990.78</v>
      </c>
      <c r="F213" s="320">
        <v>-6428</v>
      </c>
      <c r="G213" s="38" t="s">
        <v>442</v>
      </c>
      <c r="H213" s="7">
        <v>9996.48</v>
      </c>
      <c r="I213" s="8" t="s">
        <v>354</v>
      </c>
      <c r="J213" s="14"/>
      <c r="K213" s="3" t="s">
        <v>455</v>
      </c>
      <c r="L213" s="15"/>
      <c r="M213" s="338"/>
      <c r="N213" s="338"/>
      <c r="O213" s="379"/>
      <c r="P213" s="367"/>
      <c r="Q213" s="76"/>
      <c r="R213" s="348"/>
      <c r="S213" s="13"/>
      <c r="T213" s="150"/>
      <c r="U213" s="150"/>
      <c r="V213" s="150"/>
      <c r="W213" s="150"/>
      <c r="X213" s="150"/>
      <c r="Y213" s="150"/>
      <c r="Z213" s="150"/>
    </row>
    <row r="214" spans="1:26" ht="11.25" customHeight="1">
      <c r="A214" s="143"/>
      <c r="B214" s="336"/>
      <c r="C214" s="327"/>
      <c r="D214" s="321"/>
      <c r="E214" s="323"/>
      <c r="F214" s="321"/>
      <c r="G214" s="38" t="s">
        <v>458</v>
      </c>
      <c r="H214" s="7">
        <v>10788.974</v>
      </c>
      <c r="I214" s="8" t="s">
        <v>501</v>
      </c>
      <c r="J214" s="14"/>
      <c r="K214" s="3" t="s">
        <v>455</v>
      </c>
      <c r="L214" s="15"/>
      <c r="M214" s="339"/>
      <c r="N214" s="339"/>
      <c r="O214" s="352"/>
      <c r="P214" s="368"/>
      <c r="Q214" s="77"/>
      <c r="R214" s="349"/>
      <c r="S214" s="29"/>
      <c r="T214" s="47"/>
      <c r="U214" s="143"/>
      <c r="V214" s="143"/>
      <c r="W214" s="143"/>
      <c r="X214" s="143"/>
      <c r="Y214" s="143"/>
      <c r="Z214" s="143"/>
    </row>
    <row r="215" spans="1:26" ht="11.25" customHeight="1">
      <c r="A215" s="143"/>
      <c r="B215" s="336"/>
      <c r="C215" s="327"/>
      <c r="D215" s="321"/>
      <c r="E215" s="323"/>
      <c r="F215" s="321"/>
      <c r="G215" s="38" t="s">
        <v>442</v>
      </c>
      <c r="H215" s="7">
        <v>16228</v>
      </c>
      <c r="I215" s="8" t="s">
        <v>559</v>
      </c>
      <c r="J215" s="14"/>
      <c r="K215" s="3" t="s">
        <v>456</v>
      </c>
      <c r="L215" s="15"/>
      <c r="M215" s="359"/>
      <c r="N215" s="359"/>
      <c r="O215" s="352"/>
      <c r="P215" s="368"/>
      <c r="Q215" s="77"/>
      <c r="R215" s="349"/>
      <c r="S215" s="22"/>
      <c r="T215" s="143"/>
      <c r="U215" s="143"/>
      <c r="V215" s="143"/>
      <c r="W215" s="143"/>
      <c r="X215" s="143"/>
      <c r="Y215" s="143"/>
      <c r="Z215" s="143"/>
    </row>
    <row r="216" spans="1:26" ht="11.25" customHeight="1">
      <c r="A216" s="143"/>
      <c r="B216" s="336"/>
      <c r="C216" s="327"/>
      <c r="D216" s="321"/>
      <c r="E216" s="323"/>
      <c r="F216" s="321"/>
      <c r="G216" s="38" t="s">
        <v>441</v>
      </c>
      <c r="H216" s="7">
        <v>5780</v>
      </c>
      <c r="I216" s="8" t="s">
        <v>561</v>
      </c>
      <c r="J216" s="14" t="s">
        <v>461</v>
      </c>
      <c r="K216" s="3" t="s">
        <v>456</v>
      </c>
      <c r="L216" s="15"/>
      <c r="M216" s="339">
        <v>3.94</v>
      </c>
      <c r="N216" s="339">
        <v>6.91</v>
      </c>
      <c r="O216" s="352"/>
      <c r="P216" s="368"/>
      <c r="Q216" s="77"/>
      <c r="R216" s="349"/>
      <c r="S216" s="22"/>
      <c r="T216" s="143"/>
      <c r="U216" s="143"/>
      <c r="V216" s="143"/>
      <c r="W216" s="143"/>
      <c r="X216" s="143"/>
      <c r="Y216" s="143"/>
      <c r="Z216" s="143"/>
    </row>
    <row r="217" spans="1:26" ht="23.25" customHeight="1">
      <c r="A217" s="143"/>
      <c r="B217" s="336"/>
      <c r="C217" s="327"/>
      <c r="D217" s="321"/>
      <c r="E217" s="323"/>
      <c r="F217" s="321"/>
      <c r="G217" s="38" t="s">
        <v>439</v>
      </c>
      <c r="H217" s="7"/>
      <c r="I217" s="5" t="s">
        <v>166</v>
      </c>
      <c r="J217" s="6"/>
      <c r="K217" s="3" t="s">
        <v>456</v>
      </c>
      <c r="L217" s="15"/>
      <c r="M217" s="339"/>
      <c r="N217" s="339"/>
      <c r="O217" s="352"/>
      <c r="P217" s="368"/>
      <c r="Q217" s="77"/>
      <c r="R217" s="349"/>
      <c r="S217" s="22"/>
      <c r="T217" s="143"/>
      <c r="U217" s="143"/>
      <c r="V217" s="143"/>
      <c r="W217" s="143"/>
      <c r="X217" s="143"/>
      <c r="Y217" s="143"/>
      <c r="Z217" s="143"/>
    </row>
    <row r="218" spans="1:26" s="151" customFormat="1" ht="11.25" customHeight="1">
      <c r="A218" s="150"/>
      <c r="B218" s="337"/>
      <c r="C218" s="31" t="s">
        <v>349</v>
      </c>
      <c r="D218" s="18"/>
      <c r="E218" s="12"/>
      <c r="F218" s="18"/>
      <c r="G218" s="59"/>
      <c r="H218" s="12">
        <f>SUM(H213:H217)</f>
        <v>42793.454</v>
      </c>
      <c r="I218" s="11"/>
      <c r="J218" s="19"/>
      <c r="K218" s="20"/>
      <c r="L218" s="20"/>
      <c r="M218" s="21">
        <f>H218-F213</f>
        <v>49221.454</v>
      </c>
      <c r="N218" s="21"/>
      <c r="O218" s="13"/>
      <c r="P218" s="13"/>
      <c r="Q218" s="87"/>
      <c r="R218" s="350"/>
      <c r="S218" s="13"/>
      <c r="T218" s="150"/>
      <c r="U218" s="150"/>
      <c r="V218" s="150"/>
      <c r="W218" s="150"/>
      <c r="X218" s="150"/>
      <c r="Y218" s="150"/>
      <c r="Z218" s="150"/>
    </row>
    <row r="219" spans="1:26" ht="11.25" customHeight="1">
      <c r="A219" s="143"/>
      <c r="B219" s="335">
        <v>42</v>
      </c>
      <c r="C219" s="326" t="s">
        <v>473</v>
      </c>
      <c r="D219" s="320">
        <v>2259</v>
      </c>
      <c r="E219" s="322">
        <v>19680.41</v>
      </c>
      <c r="F219" s="320">
        <v>46772</v>
      </c>
      <c r="G219" s="38" t="s">
        <v>441</v>
      </c>
      <c r="H219" s="7">
        <v>17906</v>
      </c>
      <c r="I219" s="8" t="s">
        <v>354</v>
      </c>
      <c r="J219" s="14"/>
      <c r="K219" s="3" t="s">
        <v>455</v>
      </c>
      <c r="L219" s="15"/>
      <c r="M219" s="338">
        <v>2.2</v>
      </c>
      <c r="N219" s="338">
        <v>6.91</v>
      </c>
      <c r="O219" s="351"/>
      <c r="P219" s="324"/>
      <c r="Q219" s="78"/>
      <c r="R219" s="348"/>
      <c r="S219" s="22"/>
      <c r="T219" s="143"/>
      <c r="U219" s="143"/>
      <c r="V219" s="143"/>
      <c r="W219" s="143"/>
      <c r="X219" s="143"/>
      <c r="Y219" s="143"/>
      <c r="Z219" s="143"/>
    </row>
    <row r="220" spans="1:26" ht="11.25" customHeight="1">
      <c r="A220" s="143"/>
      <c r="B220" s="336"/>
      <c r="C220" s="327"/>
      <c r="D220" s="321"/>
      <c r="E220" s="323"/>
      <c r="F220" s="321"/>
      <c r="G220" s="38" t="s">
        <v>458</v>
      </c>
      <c r="H220" s="7">
        <f>E219*120%</f>
        <v>23616.492</v>
      </c>
      <c r="I220" s="5" t="s">
        <v>501</v>
      </c>
      <c r="J220" s="14"/>
      <c r="K220" s="3" t="s">
        <v>455</v>
      </c>
      <c r="L220" s="15"/>
      <c r="M220" s="339"/>
      <c r="N220" s="339"/>
      <c r="O220" s="352"/>
      <c r="P220" s="325"/>
      <c r="Q220" s="79"/>
      <c r="R220" s="349"/>
      <c r="S220" s="22"/>
      <c r="T220" s="143"/>
      <c r="U220" s="143"/>
      <c r="V220" s="143"/>
      <c r="W220" s="143"/>
      <c r="X220" s="143"/>
      <c r="Y220" s="143"/>
      <c r="Z220" s="143"/>
    </row>
    <row r="221" spans="1:26" ht="11.25" customHeight="1">
      <c r="A221" s="143"/>
      <c r="B221" s="336"/>
      <c r="C221" s="327"/>
      <c r="D221" s="321"/>
      <c r="E221" s="323"/>
      <c r="F221" s="321"/>
      <c r="G221" s="38" t="s">
        <v>439</v>
      </c>
      <c r="H221" s="7">
        <v>6432</v>
      </c>
      <c r="I221" s="9" t="s">
        <v>509</v>
      </c>
      <c r="J221" s="14"/>
      <c r="K221" s="3" t="s">
        <v>457</v>
      </c>
      <c r="L221" s="15"/>
      <c r="M221" s="339"/>
      <c r="N221" s="339"/>
      <c r="O221" s="352"/>
      <c r="P221" s="325"/>
      <c r="Q221" s="79"/>
      <c r="R221" s="349"/>
      <c r="S221" s="22"/>
      <c r="T221" s="143"/>
      <c r="U221" s="143"/>
      <c r="V221" s="143"/>
      <c r="W221" s="143"/>
      <c r="X221" s="143"/>
      <c r="Y221" s="143"/>
      <c r="Z221" s="143"/>
    </row>
    <row r="222" spans="1:26" s="151" customFormat="1" ht="11.25" customHeight="1">
      <c r="A222" s="150"/>
      <c r="B222" s="337"/>
      <c r="C222" s="31" t="s">
        <v>349</v>
      </c>
      <c r="D222" s="18"/>
      <c r="E222" s="12"/>
      <c r="F222" s="18"/>
      <c r="G222" s="59"/>
      <c r="H222" s="12">
        <f>SUM(H219:H221)</f>
        <v>47954.492</v>
      </c>
      <c r="I222" s="11"/>
      <c r="J222" s="19"/>
      <c r="K222" s="20"/>
      <c r="L222" s="20"/>
      <c r="M222" s="21">
        <f>H222-F219</f>
        <v>1182.4919999999984</v>
      </c>
      <c r="N222" s="21"/>
      <c r="O222" s="13"/>
      <c r="P222" s="26"/>
      <c r="Q222" s="86"/>
      <c r="R222" s="350"/>
      <c r="S222" s="13"/>
      <c r="T222" s="150"/>
      <c r="U222" s="150"/>
      <c r="V222" s="150"/>
      <c r="W222" s="150"/>
      <c r="X222" s="150"/>
      <c r="Y222" s="150"/>
      <c r="Z222" s="150"/>
    </row>
    <row r="223" spans="1:26" ht="11.25" customHeight="1">
      <c r="A223" s="143"/>
      <c r="B223" s="335">
        <v>43</v>
      </c>
      <c r="C223" s="326" t="s">
        <v>365</v>
      </c>
      <c r="D223" s="320">
        <v>524</v>
      </c>
      <c r="E223" s="322">
        <v>5478.11</v>
      </c>
      <c r="F223" s="320">
        <v>-9573</v>
      </c>
      <c r="G223" s="38" t="s">
        <v>441</v>
      </c>
      <c r="H223" s="7">
        <v>4870.08</v>
      </c>
      <c r="I223" s="8" t="s">
        <v>354</v>
      </c>
      <c r="J223" s="14"/>
      <c r="K223" s="3" t="s">
        <v>455</v>
      </c>
      <c r="L223" s="15"/>
      <c r="M223" s="338" t="s">
        <v>167</v>
      </c>
      <c r="N223" s="338">
        <v>6.91</v>
      </c>
      <c r="O223" s="351"/>
      <c r="P223" s="324"/>
      <c r="Q223" s="78"/>
      <c r="R223" s="348"/>
      <c r="S223" s="29"/>
      <c r="T223" s="47"/>
      <c r="U223" s="143"/>
      <c r="V223" s="143"/>
      <c r="W223" s="143"/>
      <c r="X223" s="143"/>
      <c r="Y223" s="143"/>
      <c r="Z223" s="143"/>
    </row>
    <row r="224" spans="1:26" ht="11.25" customHeight="1">
      <c r="A224" s="143"/>
      <c r="B224" s="336"/>
      <c r="C224" s="327"/>
      <c r="D224" s="321"/>
      <c r="E224" s="323"/>
      <c r="F224" s="321"/>
      <c r="G224" s="38" t="s">
        <v>458</v>
      </c>
      <c r="H224" s="7">
        <v>1069.6</v>
      </c>
      <c r="I224" s="5" t="s">
        <v>501</v>
      </c>
      <c r="J224" s="14"/>
      <c r="K224" s="3" t="s">
        <v>455</v>
      </c>
      <c r="L224" s="15"/>
      <c r="M224" s="339"/>
      <c r="N224" s="339"/>
      <c r="O224" s="355"/>
      <c r="P224" s="325"/>
      <c r="Q224" s="79"/>
      <c r="R224" s="349"/>
      <c r="S224" s="29"/>
      <c r="T224" s="47"/>
      <c r="U224" s="143"/>
      <c r="V224" s="143"/>
      <c r="W224" s="143"/>
      <c r="X224" s="143"/>
      <c r="Y224" s="143"/>
      <c r="Z224" s="143"/>
    </row>
    <row r="225" spans="1:26" s="151" customFormat="1" ht="11.25" customHeight="1">
      <c r="A225" s="150"/>
      <c r="B225" s="337"/>
      <c r="C225" s="31" t="s">
        <v>349</v>
      </c>
      <c r="D225" s="18"/>
      <c r="E225" s="12"/>
      <c r="F225" s="18"/>
      <c r="G225" s="59"/>
      <c r="H225" s="12">
        <f>SUM(H223:H224)</f>
        <v>5939.68</v>
      </c>
      <c r="I225" s="11"/>
      <c r="J225" s="19"/>
      <c r="K225" s="20"/>
      <c r="L225" s="20"/>
      <c r="M225" s="21">
        <f>H225-F223</f>
        <v>15512.68</v>
      </c>
      <c r="N225" s="21"/>
      <c r="O225" s="13"/>
      <c r="P225" s="13"/>
      <c r="Q225" s="87"/>
      <c r="R225" s="350"/>
      <c r="S225" s="13"/>
      <c r="T225" s="150"/>
      <c r="U225" s="150"/>
      <c r="V225" s="150"/>
      <c r="W225" s="150"/>
      <c r="X225" s="150"/>
      <c r="Y225" s="150"/>
      <c r="Z225" s="150"/>
    </row>
    <row r="226" spans="1:26" ht="11.25" customHeight="1">
      <c r="A226" s="143"/>
      <c r="B226" s="335">
        <v>44</v>
      </c>
      <c r="C226" s="326" t="s">
        <v>168</v>
      </c>
      <c r="D226" s="320">
        <v>380</v>
      </c>
      <c r="E226" s="322">
        <v>3972.67</v>
      </c>
      <c r="F226" s="320">
        <v>-1088</v>
      </c>
      <c r="G226" s="38" t="s">
        <v>440</v>
      </c>
      <c r="H226" s="7">
        <v>4854.24</v>
      </c>
      <c r="I226" s="8" t="s">
        <v>354</v>
      </c>
      <c r="J226" s="14"/>
      <c r="K226" s="3" t="s">
        <v>455</v>
      </c>
      <c r="L226" s="15"/>
      <c r="M226" s="338" t="s">
        <v>301</v>
      </c>
      <c r="N226" s="338">
        <v>6.91</v>
      </c>
      <c r="O226" s="293"/>
      <c r="P226" s="338"/>
      <c r="Q226" s="70"/>
      <c r="R226" s="348"/>
      <c r="S226" s="29"/>
      <c r="T226" s="47"/>
      <c r="U226" s="143"/>
      <c r="V226" s="143"/>
      <c r="W226" s="143"/>
      <c r="X226" s="143"/>
      <c r="Y226" s="143"/>
      <c r="Z226" s="143"/>
    </row>
    <row r="227" spans="1:26" ht="11.25" customHeight="1">
      <c r="A227" s="143"/>
      <c r="B227" s="336"/>
      <c r="C227" s="327"/>
      <c r="D227" s="321"/>
      <c r="E227" s="323"/>
      <c r="F227" s="321"/>
      <c r="G227" s="38" t="s">
        <v>458</v>
      </c>
      <c r="H227" s="7">
        <v>4767.2</v>
      </c>
      <c r="I227" s="5" t="s">
        <v>514</v>
      </c>
      <c r="J227" s="6"/>
      <c r="K227" s="3" t="s">
        <v>455</v>
      </c>
      <c r="L227" s="15"/>
      <c r="M227" s="339"/>
      <c r="N227" s="339"/>
      <c r="O227" s="375"/>
      <c r="P227" s="339"/>
      <c r="Q227" s="67"/>
      <c r="R227" s="349"/>
      <c r="S227" s="29"/>
      <c r="T227" s="47"/>
      <c r="U227" s="143"/>
      <c r="V227" s="143"/>
      <c r="W227" s="143"/>
      <c r="X227" s="143"/>
      <c r="Y227" s="143"/>
      <c r="Z227" s="143"/>
    </row>
    <row r="228" spans="1:26" s="151" customFormat="1" ht="11.25" customHeight="1">
      <c r="A228" s="150"/>
      <c r="B228" s="337"/>
      <c r="C228" s="31" t="s">
        <v>349</v>
      </c>
      <c r="D228" s="18"/>
      <c r="E228" s="12"/>
      <c r="F228" s="18"/>
      <c r="G228" s="59"/>
      <c r="H228" s="12">
        <f>SUM(H226:H227)</f>
        <v>9621.439999999999</v>
      </c>
      <c r="I228" s="11"/>
      <c r="J228" s="19"/>
      <c r="K228" s="20"/>
      <c r="L228" s="20"/>
      <c r="M228" s="21">
        <f>H228-F226</f>
        <v>10709.439999999999</v>
      </c>
      <c r="N228" s="21"/>
      <c r="O228" s="13"/>
      <c r="P228" s="13"/>
      <c r="Q228" s="87"/>
      <c r="R228" s="350"/>
      <c r="S228" s="13"/>
      <c r="T228" s="150"/>
      <c r="U228" s="150"/>
      <c r="V228" s="150"/>
      <c r="W228" s="150"/>
      <c r="X228" s="150"/>
      <c r="Y228" s="150"/>
      <c r="Z228" s="150"/>
    </row>
    <row r="229" spans="1:26" ht="11.25" customHeight="1">
      <c r="A229" s="143"/>
      <c r="B229" s="335">
        <v>45</v>
      </c>
      <c r="C229" s="326" t="s">
        <v>487</v>
      </c>
      <c r="D229" s="320">
        <v>1365</v>
      </c>
      <c r="E229" s="322">
        <v>14270.23</v>
      </c>
      <c r="F229" s="320">
        <v>5848</v>
      </c>
      <c r="G229" s="30" t="s">
        <v>442</v>
      </c>
      <c r="H229" s="7">
        <v>11521.44</v>
      </c>
      <c r="I229" s="8" t="s">
        <v>354</v>
      </c>
      <c r="J229" s="14"/>
      <c r="K229" s="3" t="s">
        <v>455</v>
      </c>
      <c r="L229" s="15"/>
      <c r="M229" s="338">
        <v>3</v>
      </c>
      <c r="N229" s="338">
        <v>6.91</v>
      </c>
      <c r="O229" s="293"/>
      <c r="P229" s="346"/>
      <c r="Q229" s="74"/>
      <c r="R229" s="348"/>
      <c r="S229" s="29"/>
      <c r="T229" s="47"/>
      <c r="U229" s="143"/>
      <c r="V229" s="143"/>
      <c r="W229" s="143"/>
      <c r="X229" s="143"/>
      <c r="Y229" s="143"/>
      <c r="Z229" s="143"/>
    </row>
    <row r="230" spans="1:26" ht="11.25" customHeight="1">
      <c r="A230" s="143"/>
      <c r="B230" s="336"/>
      <c r="C230" s="327"/>
      <c r="D230" s="321"/>
      <c r="E230" s="323"/>
      <c r="F230" s="321"/>
      <c r="G230" s="30" t="s">
        <v>458</v>
      </c>
      <c r="H230" s="7">
        <v>17124.28</v>
      </c>
      <c r="I230" s="8" t="s">
        <v>501</v>
      </c>
      <c r="J230" s="14"/>
      <c r="K230" s="3" t="s">
        <v>455</v>
      </c>
      <c r="L230" s="15"/>
      <c r="M230" s="339"/>
      <c r="N230" s="339"/>
      <c r="O230" s="251"/>
      <c r="P230" s="347"/>
      <c r="Q230" s="75"/>
      <c r="R230" s="349"/>
      <c r="S230" s="29"/>
      <c r="T230" s="47"/>
      <c r="U230" s="143"/>
      <c r="V230" s="143"/>
      <c r="W230" s="143"/>
      <c r="X230" s="143"/>
      <c r="Y230" s="143"/>
      <c r="Z230" s="143"/>
    </row>
    <row r="231" spans="1:26" ht="11.25" customHeight="1">
      <c r="A231" s="143"/>
      <c r="B231" s="336"/>
      <c r="C231" s="327"/>
      <c r="D231" s="321"/>
      <c r="E231" s="323"/>
      <c r="F231" s="321"/>
      <c r="G231" s="30" t="s">
        <v>441</v>
      </c>
      <c r="H231" s="7">
        <v>841</v>
      </c>
      <c r="I231" s="5" t="s">
        <v>522</v>
      </c>
      <c r="J231" s="6"/>
      <c r="K231" s="3" t="s">
        <v>457</v>
      </c>
      <c r="L231" s="15"/>
      <c r="M231" s="339"/>
      <c r="N231" s="339"/>
      <c r="O231" s="251"/>
      <c r="P231" s="347"/>
      <c r="Q231" s="75"/>
      <c r="R231" s="349"/>
      <c r="S231" s="22"/>
      <c r="T231" s="143"/>
      <c r="U231" s="143"/>
      <c r="V231" s="143"/>
      <c r="W231" s="143"/>
      <c r="X231" s="143"/>
      <c r="Y231" s="143"/>
      <c r="Z231" s="143"/>
    </row>
    <row r="232" spans="1:26" ht="11.25" customHeight="1">
      <c r="A232" s="143"/>
      <c r="B232" s="336"/>
      <c r="C232" s="327"/>
      <c r="D232" s="321"/>
      <c r="E232" s="323"/>
      <c r="F232" s="321"/>
      <c r="G232" s="30" t="s">
        <v>439</v>
      </c>
      <c r="H232" s="7">
        <v>1804</v>
      </c>
      <c r="I232" s="8" t="s">
        <v>566</v>
      </c>
      <c r="J232" s="14"/>
      <c r="K232" s="3" t="s">
        <v>456</v>
      </c>
      <c r="L232" s="15" t="s">
        <v>459</v>
      </c>
      <c r="M232" s="359"/>
      <c r="N232" s="359"/>
      <c r="O232" s="251"/>
      <c r="P232" s="347"/>
      <c r="Q232" s="75"/>
      <c r="R232" s="349"/>
      <c r="S232" s="29"/>
      <c r="T232" s="47"/>
      <c r="U232" s="143"/>
      <c r="V232" s="143"/>
      <c r="W232" s="143"/>
      <c r="X232" s="143"/>
      <c r="Y232" s="143"/>
      <c r="Z232" s="143"/>
    </row>
    <row r="233" spans="1:26" ht="11.25" customHeight="1">
      <c r="A233" s="143"/>
      <c r="B233" s="336"/>
      <c r="C233" s="327"/>
      <c r="D233" s="321"/>
      <c r="E233" s="323"/>
      <c r="F233" s="321"/>
      <c r="G233" s="30" t="s">
        <v>441</v>
      </c>
      <c r="H233" s="7">
        <v>1271</v>
      </c>
      <c r="I233" s="9" t="s">
        <v>567</v>
      </c>
      <c r="J233" s="14"/>
      <c r="K233" s="17" t="s">
        <v>456</v>
      </c>
      <c r="L233" s="15" t="s">
        <v>459</v>
      </c>
      <c r="M233" s="358"/>
      <c r="N233" s="339"/>
      <c r="O233" s="251"/>
      <c r="P233" s="347"/>
      <c r="Q233" s="75"/>
      <c r="R233" s="349"/>
      <c r="S233" s="29"/>
      <c r="T233" s="47"/>
      <c r="U233" s="143"/>
      <c r="V233" s="143"/>
      <c r="W233" s="143"/>
      <c r="X233" s="143"/>
      <c r="Y233" s="143"/>
      <c r="Z233" s="143"/>
    </row>
    <row r="234" spans="1:26" ht="11.25" customHeight="1">
      <c r="A234" s="143"/>
      <c r="B234" s="336"/>
      <c r="C234" s="327"/>
      <c r="D234" s="321"/>
      <c r="E234" s="323"/>
      <c r="F234" s="321"/>
      <c r="G234" s="30" t="s">
        <v>441</v>
      </c>
      <c r="H234" s="7">
        <v>1580</v>
      </c>
      <c r="I234" s="9" t="s">
        <v>568</v>
      </c>
      <c r="J234" s="14"/>
      <c r="K234" s="17" t="s">
        <v>456</v>
      </c>
      <c r="L234" s="15"/>
      <c r="M234" s="358"/>
      <c r="N234" s="339"/>
      <c r="O234" s="251"/>
      <c r="P234" s="347"/>
      <c r="Q234" s="75"/>
      <c r="R234" s="349"/>
      <c r="S234" s="29"/>
      <c r="T234" s="47"/>
      <c r="U234" s="143"/>
      <c r="V234" s="143"/>
      <c r="W234" s="143"/>
      <c r="X234" s="143"/>
      <c r="Y234" s="143"/>
      <c r="Z234" s="143"/>
    </row>
    <row r="235" spans="1:26" ht="11.25" customHeight="1">
      <c r="A235" s="143"/>
      <c r="B235" s="336"/>
      <c r="C235" s="327"/>
      <c r="D235" s="321"/>
      <c r="E235" s="323"/>
      <c r="F235" s="321"/>
      <c r="G235" s="38" t="s">
        <v>440</v>
      </c>
      <c r="H235" s="7">
        <v>1804</v>
      </c>
      <c r="I235" s="8" t="s">
        <v>245</v>
      </c>
      <c r="J235" s="14"/>
      <c r="K235" s="3" t="s">
        <v>456</v>
      </c>
      <c r="L235" s="15" t="s">
        <v>459</v>
      </c>
      <c r="M235" s="358"/>
      <c r="N235" s="339"/>
      <c r="O235" s="251"/>
      <c r="P235" s="347"/>
      <c r="Q235" s="75"/>
      <c r="R235" s="349"/>
      <c r="S235" s="29"/>
      <c r="T235" s="47"/>
      <c r="U235" s="143"/>
      <c r="V235" s="143"/>
      <c r="W235" s="143"/>
      <c r="X235" s="143"/>
      <c r="Y235" s="143"/>
      <c r="Z235" s="143"/>
    </row>
    <row r="236" spans="1:26" ht="11.25" customHeight="1">
      <c r="A236" s="143"/>
      <c r="B236" s="336"/>
      <c r="C236" s="327"/>
      <c r="D236" s="321"/>
      <c r="E236" s="323"/>
      <c r="F236" s="321"/>
      <c r="G236" s="38" t="s">
        <v>442</v>
      </c>
      <c r="H236" s="7">
        <v>16228</v>
      </c>
      <c r="I236" s="9" t="s">
        <v>581</v>
      </c>
      <c r="J236" s="16"/>
      <c r="K236" s="17" t="s">
        <v>456</v>
      </c>
      <c r="L236" s="15" t="s">
        <v>459</v>
      </c>
      <c r="M236" s="358"/>
      <c r="N236" s="339"/>
      <c r="O236" s="251"/>
      <c r="P236" s="347"/>
      <c r="Q236" s="75"/>
      <c r="R236" s="349"/>
      <c r="S236" s="22"/>
      <c r="T236" s="143"/>
      <c r="U236" s="143"/>
      <c r="V236" s="143"/>
      <c r="W236" s="143"/>
      <c r="X236" s="143"/>
      <c r="Y236" s="143"/>
      <c r="Z236" s="143"/>
    </row>
    <row r="237" spans="1:26" s="151" customFormat="1" ht="11.25" customHeight="1">
      <c r="A237" s="150"/>
      <c r="B237" s="337"/>
      <c r="C237" s="31" t="s">
        <v>349</v>
      </c>
      <c r="D237" s="18"/>
      <c r="E237" s="12"/>
      <c r="F237" s="18"/>
      <c r="G237" s="59"/>
      <c r="H237" s="12">
        <f>SUM(H229:H236)</f>
        <v>52173.72</v>
      </c>
      <c r="I237" s="11"/>
      <c r="J237" s="19"/>
      <c r="K237" s="20"/>
      <c r="L237" s="20"/>
      <c r="M237" s="21">
        <f>H237-F229</f>
        <v>46325.72</v>
      </c>
      <c r="N237" s="21"/>
      <c r="O237" s="13"/>
      <c r="P237" s="13"/>
      <c r="Q237" s="87"/>
      <c r="R237" s="350"/>
      <c r="S237" s="13"/>
      <c r="T237" s="150"/>
      <c r="U237" s="150"/>
      <c r="V237" s="150"/>
      <c r="W237" s="150"/>
      <c r="X237" s="150"/>
      <c r="Y237" s="150"/>
      <c r="Z237" s="150"/>
    </row>
    <row r="238" spans="1:26" ht="11.25" customHeight="1">
      <c r="A238" s="143"/>
      <c r="B238" s="335">
        <v>46</v>
      </c>
      <c r="C238" s="326" t="s">
        <v>364</v>
      </c>
      <c r="D238" s="320">
        <v>846</v>
      </c>
      <c r="E238" s="322">
        <v>10318.49</v>
      </c>
      <c r="F238" s="320">
        <v>2358</v>
      </c>
      <c r="G238" s="71" t="s">
        <v>441</v>
      </c>
      <c r="H238" s="7">
        <v>7231.68</v>
      </c>
      <c r="I238" s="8" t="s">
        <v>354</v>
      </c>
      <c r="J238" s="14"/>
      <c r="K238" s="58" t="s">
        <v>455</v>
      </c>
      <c r="L238" s="15"/>
      <c r="M238" s="338" t="s">
        <v>169</v>
      </c>
      <c r="N238" s="338">
        <v>6.91</v>
      </c>
      <c r="O238" s="293"/>
      <c r="P238" s="346"/>
      <c r="Q238" s="74"/>
      <c r="R238" s="348"/>
      <c r="S238" s="22"/>
      <c r="T238" s="143"/>
      <c r="U238" s="143"/>
      <c r="V238" s="143"/>
      <c r="W238" s="143"/>
      <c r="X238" s="143"/>
      <c r="Y238" s="143"/>
      <c r="Z238" s="143"/>
    </row>
    <row r="239" spans="1:26" ht="11.25" customHeight="1">
      <c r="A239" s="143"/>
      <c r="B239" s="336"/>
      <c r="C239" s="327"/>
      <c r="D239" s="321"/>
      <c r="E239" s="323"/>
      <c r="F239" s="321"/>
      <c r="G239" s="71" t="s">
        <v>458</v>
      </c>
      <c r="H239" s="7">
        <v>6500</v>
      </c>
      <c r="I239" s="8" t="s">
        <v>501</v>
      </c>
      <c r="J239" s="14"/>
      <c r="K239" s="58" t="s">
        <v>455</v>
      </c>
      <c r="L239" s="15"/>
      <c r="M239" s="339"/>
      <c r="N239" s="339"/>
      <c r="O239" s="402"/>
      <c r="P239" s="347"/>
      <c r="Q239" s="75"/>
      <c r="R239" s="349"/>
      <c r="S239" s="22"/>
      <c r="T239" s="143"/>
      <c r="U239" s="143"/>
      <c r="V239" s="143"/>
      <c r="W239" s="143"/>
      <c r="X239" s="143"/>
      <c r="Y239" s="143"/>
      <c r="Z239" s="143"/>
    </row>
    <row r="240" spans="1:26" ht="13.5" customHeight="1">
      <c r="A240" s="143"/>
      <c r="B240" s="336"/>
      <c r="C240" s="327"/>
      <c r="D240" s="321"/>
      <c r="E240" s="323"/>
      <c r="F240" s="321"/>
      <c r="G240" s="38" t="s">
        <v>439</v>
      </c>
      <c r="H240" s="7">
        <v>14470</v>
      </c>
      <c r="I240" s="8" t="s">
        <v>406</v>
      </c>
      <c r="J240" s="14" t="s">
        <v>461</v>
      </c>
      <c r="K240" s="3" t="s">
        <v>456</v>
      </c>
      <c r="L240" s="15"/>
      <c r="M240" s="359"/>
      <c r="N240" s="359"/>
      <c r="O240" s="402"/>
      <c r="P240" s="347"/>
      <c r="Q240" s="75"/>
      <c r="R240" s="349"/>
      <c r="S240" s="22"/>
      <c r="T240" s="143"/>
      <c r="U240" s="143"/>
      <c r="V240" s="143"/>
      <c r="W240" s="143"/>
      <c r="X240" s="143"/>
      <c r="Y240" s="143"/>
      <c r="Z240" s="143"/>
    </row>
    <row r="241" spans="1:26" ht="11.25" customHeight="1">
      <c r="A241" s="143"/>
      <c r="B241" s="336"/>
      <c r="C241" s="327"/>
      <c r="D241" s="321"/>
      <c r="E241" s="323"/>
      <c r="F241" s="321"/>
      <c r="G241" s="38" t="s">
        <v>439</v>
      </c>
      <c r="H241" s="7">
        <v>14470</v>
      </c>
      <c r="I241" s="9" t="s">
        <v>406</v>
      </c>
      <c r="J241" s="16" t="s">
        <v>467</v>
      </c>
      <c r="K241" s="17" t="s">
        <v>456</v>
      </c>
      <c r="L241" s="15"/>
      <c r="M241" s="358"/>
      <c r="N241" s="339"/>
      <c r="O241" s="402"/>
      <c r="P241" s="347"/>
      <c r="Q241" s="75"/>
      <c r="R241" s="349"/>
      <c r="S241" s="22"/>
      <c r="T241" s="143"/>
      <c r="U241" s="143"/>
      <c r="V241" s="143"/>
      <c r="W241" s="143"/>
      <c r="X241" s="143"/>
      <c r="Y241" s="143"/>
      <c r="Z241" s="143"/>
    </row>
    <row r="242" spans="1:26" ht="11.25" customHeight="1">
      <c r="A242" s="143"/>
      <c r="B242" s="336"/>
      <c r="C242" s="327"/>
      <c r="D242" s="321"/>
      <c r="E242" s="323"/>
      <c r="F242" s="321"/>
      <c r="G242" s="38" t="s">
        <v>441</v>
      </c>
      <c r="H242" s="7">
        <v>16228</v>
      </c>
      <c r="I242" s="9" t="s">
        <v>559</v>
      </c>
      <c r="J242" s="16"/>
      <c r="K242" s="17" t="s">
        <v>457</v>
      </c>
      <c r="L242" s="15"/>
      <c r="M242" s="358"/>
      <c r="N242" s="339"/>
      <c r="O242" s="402"/>
      <c r="P242" s="347"/>
      <c r="Q242" s="75"/>
      <c r="R242" s="349"/>
      <c r="S242" s="22"/>
      <c r="T242" s="143"/>
      <c r="U242" s="143"/>
      <c r="V242" s="143"/>
      <c r="W242" s="143"/>
      <c r="X242" s="143"/>
      <c r="Y242" s="143"/>
      <c r="Z242" s="143"/>
    </row>
    <row r="243" spans="1:26" s="151" customFormat="1" ht="11.25" customHeight="1">
      <c r="A243" s="150"/>
      <c r="B243" s="337"/>
      <c r="C243" s="31" t="s">
        <v>349</v>
      </c>
      <c r="D243" s="18"/>
      <c r="E243" s="12"/>
      <c r="F243" s="18"/>
      <c r="G243" s="59"/>
      <c r="H243" s="12">
        <f>SUM(H238:H242)</f>
        <v>58899.68</v>
      </c>
      <c r="I243" s="11"/>
      <c r="J243" s="19"/>
      <c r="K243" s="20"/>
      <c r="L243" s="20"/>
      <c r="M243" s="21">
        <f>H243-F238</f>
        <v>56541.68</v>
      </c>
      <c r="N243" s="21"/>
      <c r="O243" s="13"/>
      <c r="P243" s="26"/>
      <c r="Q243" s="86"/>
      <c r="R243" s="350"/>
      <c r="S243" s="13"/>
      <c r="T243" s="150"/>
      <c r="U243" s="150"/>
      <c r="V243" s="150"/>
      <c r="W243" s="150"/>
      <c r="X243" s="150"/>
      <c r="Y243" s="150"/>
      <c r="Z243" s="150"/>
    </row>
    <row r="244" spans="1:26" ht="11.25" customHeight="1">
      <c r="A244" s="143"/>
      <c r="B244" s="335">
        <v>47</v>
      </c>
      <c r="C244" s="326" t="s">
        <v>413</v>
      </c>
      <c r="D244" s="320">
        <v>1402</v>
      </c>
      <c r="E244" s="322">
        <v>12716</v>
      </c>
      <c r="F244" s="320">
        <v>-94126</v>
      </c>
      <c r="G244" s="38" t="s">
        <v>442</v>
      </c>
      <c r="H244" s="7">
        <v>12794.4</v>
      </c>
      <c r="I244" s="8" t="s">
        <v>354</v>
      </c>
      <c r="J244" s="14"/>
      <c r="K244" s="3" t="s">
        <v>455</v>
      </c>
      <c r="L244" s="15"/>
      <c r="M244" s="338" t="s">
        <v>171</v>
      </c>
      <c r="N244" s="338">
        <v>6.91</v>
      </c>
      <c r="O244" s="293"/>
      <c r="P244" s="262"/>
      <c r="Q244" s="84"/>
      <c r="R244" s="348"/>
      <c r="S244" s="29"/>
      <c r="T244" s="47"/>
      <c r="U244" s="143"/>
      <c r="V244" s="143"/>
      <c r="W244" s="143"/>
      <c r="X244" s="143"/>
      <c r="Y244" s="143"/>
      <c r="Z244" s="143"/>
    </row>
    <row r="245" spans="1:26" ht="11.25" customHeight="1">
      <c r="A245" s="143"/>
      <c r="B245" s="336"/>
      <c r="C245" s="327"/>
      <c r="D245" s="321"/>
      <c r="E245" s="323"/>
      <c r="F245" s="321"/>
      <c r="G245" s="38" t="s">
        <v>458</v>
      </c>
      <c r="H245" s="7">
        <v>10000</v>
      </c>
      <c r="I245" s="5" t="s">
        <v>514</v>
      </c>
      <c r="J245" s="14"/>
      <c r="K245" s="3" t="s">
        <v>455</v>
      </c>
      <c r="L245" s="15"/>
      <c r="M245" s="339"/>
      <c r="N245" s="339"/>
      <c r="O245" s="375"/>
      <c r="P245" s="263"/>
      <c r="Q245" s="85"/>
      <c r="R245" s="349"/>
      <c r="S245" s="29"/>
      <c r="T245" s="47"/>
      <c r="U245" s="143"/>
      <c r="V245" s="143"/>
      <c r="W245" s="143"/>
      <c r="X245" s="143"/>
      <c r="Y245" s="143"/>
      <c r="Z245" s="143"/>
    </row>
    <row r="246" spans="1:26" ht="11.25" customHeight="1">
      <c r="A246" s="143"/>
      <c r="B246" s="336"/>
      <c r="C246" s="327"/>
      <c r="D246" s="321"/>
      <c r="E246" s="323"/>
      <c r="F246" s="321"/>
      <c r="G246" s="38" t="s">
        <v>438</v>
      </c>
      <c r="H246" s="7">
        <v>5420</v>
      </c>
      <c r="I246" s="5" t="s">
        <v>575</v>
      </c>
      <c r="J246" s="6" t="s">
        <v>170</v>
      </c>
      <c r="K246" s="3" t="s">
        <v>456</v>
      </c>
      <c r="L246" s="15"/>
      <c r="M246" s="339"/>
      <c r="N246" s="339"/>
      <c r="O246" s="375"/>
      <c r="P246" s="263"/>
      <c r="Q246" s="85"/>
      <c r="R246" s="349"/>
      <c r="S246" s="29"/>
      <c r="T246" s="47"/>
      <c r="U246" s="143"/>
      <c r="V246" s="143"/>
      <c r="W246" s="143"/>
      <c r="X246" s="143"/>
      <c r="Y246" s="143"/>
      <c r="Z246" s="143"/>
    </row>
    <row r="247" spans="1:26" ht="11.25" customHeight="1">
      <c r="A247" s="143"/>
      <c r="B247" s="336"/>
      <c r="C247" s="327"/>
      <c r="D247" s="321"/>
      <c r="E247" s="323"/>
      <c r="F247" s="321"/>
      <c r="G247" s="38" t="s">
        <v>439</v>
      </c>
      <c r="H247" s="7">
        <v>700</v>
      </c>
      <c r="I247" s="5" t="s">
        <v>186</v>
      </c>
      <c r="J247" s="14"/>
      <c r="K247" s="3" t="s">
        <v>456</v>
      </c>
      <c r="L247" s="15"/>
      <c r="M247" s="339"/>
      <c r="N247" s="339"/>
      <c r="O247" s="375"/>
      <c r="P247" s="263"/>
      <c r="Q247" s="85"/>
      <c r="R247" s="349"/>
      <c r="S247" s="29"/>
      <c r="T247" s="47"/>
      <c r="U247" s="143"/>
      <c r="V247" s="143"/>
      <c r="W247" s="143"/>
      <c r="X247" s="143"/>
      <c r="Y247" s="143"/>
      <c r="Z247" s="143"/>
    </row>
    <row r="248" spans="1:26" ht="11.25" customHeight="1">
      <c r="A248" s="143"/>
      <c r="B248" s="336"/>
      <c r="C248" s="327"/>
      <c r="D248" s="321"/>
      <c r="E248" s="323"/>
      <c r="F248" s="321"/>
      <c r="G248" s="38" t="s">
        <v>441</v>
      </c>
      <c r="H248" s="7"/>
      <c r="I248" s="5" t="s">
        <v>196</v>
      </c>
      <c r="J248" s="14"/>
      <c r="K248" s="3" t="s">
        <v>456</v>
      </c>
      <c r="L248" s="15"/>
      <c r="M248" s="339"/>
      <c r="N248" s="339"/>
      <c r="O248" s="375"/>
      <c r="P248" s="263"/>
      <c r="Q248" s="85"/>
      <c r="R248" s="349"/>
      <c r="S248" s="29"/>
      <c r="T248" s="47"/>
      <c r="U248" s="143"/>
      <c r="V248" s="143"/>
      <c r="W248" s="143"/>
      <c r="X248" s="143"/>
      <c r="Y248" s="143"/>
      <c r="Z248" s="143"/>
    </row>
    <row r="249" spans="1:26" ht="11.25" customHeight="1">
      <c r="A249" s="143"/>
      <c r="B249" s="336"/>
      <c r="C249" s="327"/>
      <c r="D249" s="321"/>
      <c r="E249" s="323"/>
      <c r="F249" s="321"/>
      <c r="G249" s="38" t="s">
        <v>439</v>
      </c>
      <c r="H249" s="7"/>
      <c r="I249" s="5" t="s">
        <v>197</v>
      </c>
      <c r="J249" s="6" t="s">
        <v>198</v>
      </c>
      <c r="K249" s="3" t="s">
        <v>456</v>
      </c>
      <c r="L249" s="15"/>
      <c r="M249" s="339"/>
      <c r="N249" s="339"/>
      <c r="O249" s="375"/>
      <c r="P249" s="263"/>
      <c r="Q249" s="85"/>
      <c r="R249" s="349"/>
      <c r="S249" s="22"/>
      <c r="T249" s="143"/>
      <c r="U249" s="143"/>
      <c r="V249" s="143"/>
      <c r="W249" s="143"/>
      <c r="X249" s="143"/>
      <c r="Y249" s="143"/>
      <c r="Z249" s="143"/>
    </row>
    <row r="250" spans="1:26" s="151" customFormat="1" ht="11.25" customHeight="1">
      <c r="A250" s="150"/>
      <c r="B250" s="337"/>
      <c r="C250" s="31" t="s">
        <v>349</v>
      </c>
      <c r="D250" s="18"/>
      <c r="E250" s="12"/>
      <c r="F250" s="18"/>
      <c r="G250" s="59" t="s">
        <v>199</v>
      </c>
      <c r="H250" s="12">
        <f>SUM(H244:H249)</f>
        <v>28914.4</v>
      </c>
      <c r="I250" s="11"/>
      <c r="J250" s="19"/>
      <c r="K250" s="20"/>
      <c r="L250" s="20"/>
      <c r="M250" s="21">
        <f>H250-F244</f>
        <v>123040.4</v>
      </c>
      <c r="N250" s="21"/>
      <c r="O250" s="13"/>
      <c r="P250" s="13"/>
      <c r="Q250" s="87"/>
      <c r="R250" s="350"/>
      <c r="S250" s="13"/>
      <c r="T250" s="150"/>
      <c r="U250" s="150"/>
      <c r="V250" s="150"/>
      <c r="W250" s="150"/>
      <c r="X250" s="150"/>
      <c r="Y250" s="150"/>
      <c r="Z250" s="150"/>
    </row>
    <row r="251" spans="1:26" ht="11.25" customHeight="1">
      <c r="A251" s="143"/>
      <c r="B251" s="335">
        <v>48</v>
      </c>
      <c r="C251" s="326" t="s">
        <v>390</v>
      </c>
      <c r="D251" s="320">
        <v>2228</v>
      </c>
      <c r="E251" s="322">
        <v>23292.4</v>
      </c>
      <c r="F251" s="320">
        <v>27390</v>
      </c>
      <c r="G251" s="38" t="s">
        <v>442</v>
      </c>
      <c r="H251" s="7">
        <v>16591.68</v>
      </c>
      <c r="I251" s="8" t="s">
        <v>354</v>
      </c>
      <c r="J251" s="14"/>
      <c r="K251" s="3" t="s">
        <v>455</v>
      </c>
      <c r="L251" s="15"/>
      <c r="M251" s="338">
        <v>1.28</v>
      </c>
      <c r="N251" s="338">
        <v>6.91</v>
      </c>
      <c r="O251" s="293"/>
      <c r="P251" s="346"/>
      <c r="Q251" s="74"/>
      <c r="R251" s="348"/>
      <c r="S251" s="29"/>
      <c r="T251" s="47"/>
      <c r="U251" s="143"/>
      <c r="V251" s="143"/>
      <c r="W251" s="143"/>
      <c r="X251" s="143"/>
      <c r="Y251" s="143"/>
      <c r="Z251" s="143"/>
    </row>
    <row r="252" spans="1:26" ht="11.25" customHeight="1">
      <c r="A252" s="143"/>
      <c r="B252" s="336"/>
      <c r="C252" s="327"/>
      <c r="D252" s="321"/>
      <c r="E252" s="323"/>
      <c r="F252" s="321"/>
      <c r="G252" s="38" t="s">
        <v>458</v>
      </c>
      <c r="H252" s="7">
        <v>15000</v>
      </c>
      <c r="I252" s="8" t="s">
        <v>501</v>
      </c>
      <c r="J252" s="14"/>
      <c r="K252" s="3" t="s">
        <v>455</v>
      </c>
      <c r="L252" s="15"/>
      <c r="M252" s="339"/>
      <c r="N252" s="339"/>
      <c r="O252" s="251"/>
      <c r="P252" s="347"/>
      <c r="Q252" s="75"/>
      <c r="R252" s="349"/>
      <c r="S252" s="29"/>
      <c r="T252" s="47"/>
      <c r="U252" s="143"/>
      <c r="V252" s="143"/>
      <c r="W252" s="143"/>
      <c r="X252" s="143"/>
      <c r="Y252" s="143"/>
      <c r="Z252" s="143"/>
    </row>
    <row r="253" spans="1:26" s="151" customFormat="1" ht="11.25" customHeight="1">
      <c r="A253" s="150"/>
      <c r="B253" s="337"/>
      <c r="C253" s="31" t="s">
        <v>349</v>
      </c>
      <c r="D253" s="18"/>
      <c r="E253" s="12"/>
      <c r="F253" s="18"/>
      <c r="G253" s="59"/>
      <c r="H253" s="12">
        <f>SUM(H251:H252)</f>
        <v>31591.68</v>
      </c>
      <c r="I253" s="11"/>
      <c r="J253" s="19"/>
      <c r="K253" s="20"/>
      <c r="L253" s="20"/>
      <c r="M253" s="21">
        <f>H253-F251</f>
        <v>4201.68</v>
      </c>
      <c r="N253" s="21"/>
      <c r="O253" s="13"/>
      <c r="P253" s="13"/>
      <c r="Q253" s="87"/>
      <c r="R253" s="350"/>
      <c r="S253" s="13"/>
      <c r="T253" s="150"/>
      <c r="U253" s="150"/>
      <c r="V253" s="150"/>
      <c r="W253" s="150"/>
      <c r="X253" s="150"/>
      <c r="Y253" s="150"/>
      <c r="Z253" s="150"/>
    </row>
    <row r="254" spans="1:26" ht="11.25" customHeight="1">
      <c r="A254" s="143"/>
      <c r="B254" s="335">
        <v>49</v>
      </c>
      <c r="C254" s="326" t="s">
        <v>357</v>
      </c>
      <c r="D254" s="320">
        <v>1474</v>
      </c>
      <c r="E254" s="322">
        <v>15409.79</v>
      </c>
      <c r="F254" s="320">
        <v>-23441</v>
      </c>
      <c r="G254" s="38" t="s">
        <v>440</v>
      </c>
      <c r="H254" s="7">
        <v>10942.8</v>
      </c>
      <c r="I254" s="8" t="s">
        <v>354</v>
      </c>
      <c r="J254" s="14"/>
      <c r="K254" s="3" t="s">
        <v>455</v>
      </c>
      <c r="L254" s="15"/>
      <c r="M254" s="338" t="s">
        <v>173</v>
      </c>
      <c r="N254" s="338">
        <v>6.91</v>
      </c>
      <c r="O254" s="379"/>
      <c r="P254" s="367"/>
      <c r="Q254" s="76"/>
      <c r="R254" s="348"/>
      <c r="S254" s="29"/>
      <c r="T254" s="47"/>
      <c r="U254" s="143"/>
      <c r="V254" s="143"/>
      <c r="W254" s="143"/>
      <c r="X254" s="143"/>
      <c r="Y254" s="143"/>
      <c r="Z254" s="143"/>
    </row>
    <row r="255" spans="1:26" ht="11.25" customHeight="1">
      <c r="A255" s="143"/>
      <c r="B255" s="336"/>
      <c r="C255" s="327"/>
      <c r="D255" s="321"/>
      <c r="E255" s="323"/>
      <c r="F255" s="321"/>
      <c r="G255" s="38" t="s">
        <v>458</v>
      </c>
      <c r="H255" s="7">
        <v>10000</v>
      </c>
      <c r="I255" s="5" t="s">
        <v>514</v>
      </c>
      <c r="J255" s="14"/>
      <c r="K255" s="3" t="s">
        <v>455</v>
      </c>
      <c r="L255" s="15"/>
      <c r="M255" s="339"/>
      <c r="N255" s="339"/>
      <c r="O255" s="352"/>
      <c r="P255" s="368"/>
      <c r="Q255" s="77"/>
      <c r="R255" s="349"/>
      <c r="S255" s="29"/>
      <c r="T255" s="47"/>
      <c r="U255" s="143"/>
      <c r="V255" s="143"/>
      <c r="W255" s="143"/>
      <c r="X255" s="143"/>
      <c r="Y255" s="143"/>
      <c r="Z255" s="143"/>
    </row>
    <row r="256" spans="1:26" ht="11.25" customHeight="1">
      <c r="A256" s="143"/>
      <c r="B256" s="336"/>
      <c r="C256" s="327"/>
      <c r="D256" s="321"/>
      <c r="E256" s="323"/>
      <c r="F256" s="321"/>
      <c r="G256" s="59" t="s">
        <v>338</v>
      </c>
      <c r="H256" s="7">
        <v>64048.04</v>
      </c>
      <c r="I256" s="5" t="s">
        <v>172</v>
      </c>
      <c r="J256" s="6"/>
      <c r="K256" s="3"/>
      <c r="L256" s="15"/>
      <c r="M256" s="339"/>
      <c r="N256" s="339"/>
      <c r="O256" s="352"/>
      <c r="P256" s="368"/>
      <c r="Q256" s="77"/>
      <c r="R256" s="349"/>
      <c r="S256" s="164"/>
      <c r="T256" s="143"/>
      <c r="U256" s="143"/>
      <c r="V256" s="143"/>
      <c r="W256" s="143"/>
      <c r="X256" s="143"/>
      <c r="Y256" s="143"/>
      <c r="Z256" s="143"/>
    </row>
    <row r="257" spans="1:26" s="151" customFormat="1" ht="11.25" customHeight="1">
      <c r="A257" s="150"/>
      <c r="B257" s="337"/>
      <c r="C257" s="31" t="s">
        <v>349</v>
      </c>
      <c r="D257" s="18"/>
      <c r="E257" s="12"/>
      <c r="F257" s="18"/>
      <c r="G257" s="59"/>
      <c r="H257" s="12">
        <f>SUM(H254:H256)</f>
        <v>84990.84</v>
      </c>
      <c r="I257" s="11"/>
      <c r="J257" s="19"/>
      <c r="K257" s="20"/>
      <c r="L257" s="20"/>
      <c r="M257" s="21">
        <f>H257-F254</f>
        <v>108431.84</v>
      </c>
      <c r="N257" s="21"/>
      <c r="O257" s="13"/>
      <c r="P257" s="13"/>
      <c r="Q257" s="87"/>
      <c r="R257" s="350"/>
      <c r="S257" s="13"/>
      <c r="T257" s="150"/>
      <c r="U257" s="150"/>
      <c r="V257" s="150"/>
      <c r="W257" s="150"/>
      <c r="X257" s="150"/>
      <c r="Y257" s="150"/>
      <c r="Z257" s="150"/>
    </row>
    <row r="258" spans="1:26" ht="11.25" customHeight="1">
      <c r="A258" s="143"/>
      <c r="B258" s="335">
        <v>50</v>
      </c>
      <c r="C258" s="326" t="s">
        <v>376</v>
      </c>
      <c r="D258" s="320">
        <v>1412</v>
      </c>
      <c r="E258" s="322">
        <v>14772.07</v>
      </c>
      <c r="F258" s="320">
        <v>-1709</v>
      </c>
      <c r="G258" s="38" t="s">
        <v>440</v>
      </c>
      <c r="H258" s="7">
        <v>11906.4</v>
      </c>
      <c r="I258" s="8" t="s">
        <v>354</v>
      </c>
      <c r="J258" s="14"/>
      <c r="K258" s="3" t="s">
        <v>455</v>
      </c>
      <c r="L258" s="15"/>
      <c r="M258" s="338">
        <v>2.42</v>
      </c>
      <c r="N258" s="338">
        <v>6.91</v>
      </c>
      <c r="O258" s="293"/>
      <c r="P258" s="346"/>
      <c r="Q258" s="74"/>
      <c r="R258" s="348"/>
      <c r="S258" s="29"/>
      <c r="T258" s="47"/>
      <c r="U258" s="143"/>
      <c r="V258" s="143"/>
      <c r="W258" s="143"/>
      <c r="X258" s="143"/>
      <c r="Y258" s="143"/>
      <c r="Z258" s="143"/>
    </row>
    <row r="259" spans="1:26" ht="11.25" customHeight="1">
      <c r="A259" s="143"/>
      <c r="B259" s="336"/>
      <c r="C259" s="327"/>
      <c r="D259" s="321"/>
      <c r="E259" s="323"/>
      <c r="F259" s="321"/>
      <c r="G259" s="38" t="s">
        <v>458</v>
      </c>
      <c r="H259" s="7">
        <f>E258*120%</f>
        <v>17726.484</v>
      </c>
      <c r="I259" s="5" t="s">
        <v>514</v>
      </c>
      <c r="J259" s="14"/>
      <c r="K259" s="3" t="s">
        <v>455</v>
      </c>
      <c r="L259" s="15"/>
      <c r="M259" s="339"/>
      <c r="N259" s="339"/>
      <c r="O259" s="257"/>
      <c r="P259" s="347"/>
      <c r="Q259" s="75"/>
      <c r="R259" s="349"/>
      <c r="S259" s="29"/>
      <c r="T259" s="47"/>
      <c r="U259" s="143"/>
      <c r="V259" s="143"/>
      <c r="W259" s="143"/>
      <c r="X259" s="143"/>
      <c r="Y259" s="143"/>
      <c r="Z259" s="143"/>
    </row>
    <row r="260" spans="1:26" s="151" customFormat="1" ht="11.25" customHeight="1">
      <c r="A260" s="150"/>
      <c r="B260" s="337"/>
      <c r="C260" s="31" t="s">
        <v>349</v>
      </c>
      <c r="D260" s="18"/>
      <c r="E260" s="12"/>
      <c r="F260" s="18"/>
      <c r="G260" s="59"/>
      <c r="H260" s="12">
        <f>SUM(H258:H259)</f>
        <v>29632.884</v>
      </c>
      <c r="I260" s="11"/>
      <c r="J260" s="19"/>
      <c r="K260" s="20"/>
      <c r="L260" s="20"/>
      <c r="M260" s="21">
        <f>H260-F258</f>
        <v>31341.884</v>
      </c>
      <c r="N260" s="21"/>
      <c r="O260" s="13"/>
      <c r="P260" s="13"/>
      <c r="Q260" s="87"/>
      <c r="R260" s="350"/>
      <c r="S260" s="13"/>
      <c r="T260" s="150"/>
      <c r="U260" s="150"/>
      <c r="V260" s="150"/>
      <c r="W260" s="150"/>
      <c r="X260" s="150"/>
      <c r="Y260" s="150"/>
      <c r="Z260" s="150"/>
    </row>
    <row r="261" spans="1:26" ht="11.25" customHeight="1">
      <c r="A261" s="143"/>
      <c r="B261" s="335">
        <v>51</v>
      </c>
      <c r="C261" s="333" t="s">
        <v>174</v>
      </c>
      <c r="D261" s="320">
        <v>387</v>
      </c>
      <c r="E261" s="322">
        <v>6917.35</v>
      </c>
      <c r="F261" s="320">
        <v>3369</v>
      </c>
      <c r="G261" s="38" t="s">
        <v>442</v>
      </c>
      <c r="H261" s="7">
        <v>4693.2</v>
      </c>
      <c r="I261" s="8" t="s">
        <v>354</v>
      </c>
      <c r="J261" s="14"/>
      <c r="K261" s="3" t="s">
        <v>455</v>
      </c>
      <c r="L261" s="15"/>
      <c r="M261" s="338">
        <v>2.65</v>
      </c>
      <c r="N261" s="338">
        <v>6.91</v>
      </c>
      <c r="O261" s="351"/>
      <c r="P261" s="367"/>
      <c r="Q261" s="367"/>
      <c r="R261" s="348"/>
      <c r="S261" s="29"/>
      <c r="T261" s="47"/>
      <c r="U261" s="143"/>
      <c r="V261" s="143"/>
      <c r="W261" s="143"/>
      <c r="X261" s="143"/>
      <c r="Y261" s="143"/>
      <c r="Z261" s="143"/>
    </row>
    <row r="262" spans="1:26" ht="11.25" customHeight="1">
      <c r="A262" s="143"/>
      <c r="B262" s="336"/>
      <c r="C262" s="334"/>
      <c r="D262" s="321"/>
      <c r="E262" s="323"/>
      <c r="F262" s="321"/>
      <c r="G262" s="38" t="s">
        <v>539</v>
      </c>
      <c r="H262" s="7">
        <v>8300.82</v>
      </c>
      <c r="I262" s="5" t="s">
        <v>514</v>
      </c>
      <c r="J262" s="6"/>
      <c r="K262" s="3" t="s">
        <v>455</v>
      </c>
      <c r="L262" s="15"/>
      <c r="M262" s="339"/>
      <c r="N262" s="339"/>
      <c r="O262" s="355"/>
      <c r="P262" s="368"/>
      <c r="Q262" s="368"/>
      <c r="R262" s="349"/>
      <c r="S262" s="29"/>
      <c r="T262" s="47"/>
      <c r="U262" s="143"/>
      <c r="V262" s="143"/>
      <c r="W262" s="143"/>
      <c r="X262" s="143"/>
      <c r="Y262" s="143"/>
      <c r="Z262" s="143"/>
    </row>
    <row r="263" spans="1:26" ht="21.75" customHeight="1">
      <c r="A263" s="143"/>
      <c r="B263" s="336"/>
      <c r="C263" s="334"/>
      <c r="D263" s="321"/>
      <c r="E263" s="323"/>
      <c r="F263" s="321"/>
      <c r="G263" s="38"/>
      <c r="H263" s="7">
        <v>241</v>
      </c>
      <c r="I263" s="5" t="s">
        <v>175</v>
      </c>
      <c r="J263" s="6"/>
      <c r="K263" s="3"/>
      <c r="L263" s="15"/>
      <c r="M263" s="359"/>
      <c r="N263" s="359"/>
      <c r="O263" s="355"/>
      <c r="P263" s="368"/>
      <c r="Q263" s="368"/>
      <c r="R263" s="349"/>
      <c r="S263" s="22"/>
      <c r="T263" s="143"/>
      <c r="U263" s="143"/>
      <c r="V263" s="143"/>
      <c r="W263" s="143"/>
      <c r="X263" s="143"/>
      <c r="Y263" s="143"/>
      <c r="Z263" s="143"/>
    </row>
    <row r="264" spans="1:26" s="151" customFormat="1" ht="11.25" customHeight="1">
      <c r="A264" s="150"/>
      <c r="B264" s="337"/>
      <c r="C264" s="31" t="s">
        <v>349</v>
      </c>
      <c r="D264" s="18"/>
      <c r="E264" s="12"/>
      <c r="F264" s="18"/>
      <c r="G264" s="59"/>
      <c r="H264" s="12">
        <f>SUM(H261:H263)</f>
        <v>13235.02</v>
      </c>
      <c r="I264" s="11"/>
      <c r="J264" s="19"/>
      <c r="K264" s="20"/>
      <c r="L264" s="20"/>
      <c r="M264" s="21">
        <f>H264-F261</f>
        <v>9866.02</v>
      </c>
      <c r="N264" s="21"/>
      <c r="O264" s="13"/>
      <c r="P264" s="13"/>
      <c r="Q264" s="401"/>
      <c r="R264" s="350"/>
      <c r="S264" s="13"/>
      <c r="T264" s="150"/>
      <c r="U264" s="150"/>
      <c r="V264" s="150"/>
      <c r="W264" s="150"/>
      <c r="X264" s="150"/>
      <c r="Y264" s="150"/>
      <c r="Z264" s="150"/>
    </row>
    <row r="265" spans="1:26" ht="11.25" customHeight="1">
      <c r="A265" s="143"/>
      <c r="B265" s="335">
        <v>52</v>
      </c>
      <c r="C265" s="333" t="s">
        <v>176</v>
      </c>
      <c r="D265" s="320">
        <v>1925</v>
      </c>
      <c r="E265" s="322">
        <v>21801.78</v>
      </c>
      <c r="F265" s="320">
        <v>16636</v>
      </c>
      <c r="G265" s="38" t="s">
        <v>442</v>
      </c>
      <c r="H265" s="7">
        <v>12853.44</v>
      </c>
      <c r="I265" s="8" t="s">
        <v>354</v>
      </c>
      <c r="J265" s="14"/>
      <c r="K265" s="3" t="s">
        <v>455</v>
      </c>
      <c r="L265" s="15"/>
      <c r="M265" s="338">
        <v>3.2</v>
      </c>
      <c r="N265" s="390" t="s">
        <v>178</v>
      </c>
      <c r="O265" s="393"/>
      <c r="P265" s="396"/>
      <c r="Q265" s="385"/>
      <c r="R265" s="348"/>
      <c r="S265" s="29"/>
      <c r="T265" s="47"/>
      <c r="U265" s="143"/>
      <c r="V265" s="143"/>
      <c r="W265" s="143"/>
      <c r="X265" s="143"/>
      <c r="Y265" s="143"/>
      <c r="Z265" s="143"/>
    </row>
    <row r="266" spans="1:26" ht="11.25" customHeight="1">
      <c r="A266" s="143"/>
      <c r="B266" s="336"/>
      <c r="C266" s="334"/>
      <c r="D266" s="321"/>
      <c r="E266" s="323"/>
      <c r="F266" s="321"/>
      <c r="G266" s="38" t="s">
        <v>539</v>
      </c>
      <c r="H266" s="7">
        <v>26162.14</v>
      </c>
      <c r="I266" s="5" t="s">
        <v>501</v>
      </c>
      <c r="J266" s="6"/>
      <c r="K266" s="3" t="s">
        <v>455</v>
      </c>
      <c r="L266" s="15"/>
      <c r="M266" s="339"/>
      <c r="N266" s="391"/>
      <c r="O266" s="394"/>
      <c r="P266" s="397"/>
      <c r="Q266" s="386"/>
      <c r="R266" s="349"/>
      <c r="S266" s="22"/>
      <c r="T266" s="143"/>
      <c r="U266" s="143"/>
      <c r="V266" s="143"/>
      <c r="W266" s="143"/>
      <c r="X266" s="143"/>
      <c r="Y266" s="143"/>
      <c r="Z266" s="143"/>
    </row>
    <row r="267" spans="1:26" ht="11.25" customHeight="1">
      <c r="A267" s="143"/>
      <c r="B267" s="336"/>
      <c r="C267" s="334"/>
      <c r="D267" s="321"/>
      <c r="E267" s="323"/>
      <c r="F267" s="321"/>
      <c r="G267" s="38" t="s">
        <v>439</v>
      </c>
      <c r="H267" s="7">
        <v>51690</v>
      </c>
      <c r="I267" s="8" t="s">
        <v>464</v>
      </c>
      <c r="J267" s="14" t="s">
        <v>540</v>
      </c>
      <c r="K267" s="3" t="s">
        <v>456</v>
      </c>
      <c r="L267" s="15"/>
      <c r="M267" s="359"/>
      <c r="N267" s="392"/>
      <c r="O267" s="394"/>
      <c r="P267" s="397"/>
      <c r="Q267" s="386"/>
      <c r="R267" s="349"/>
      <c r="S267" s="29"/>
      <c r="T267" s="47"/>
      <c r="U267" s="143"/>
      <c r="V267" s="143"/>
      <c r="W267" s="143"/>
      <c r="X267" s="143"/>
      <c r="Y267" s="143"/>
      <c r="Z267" s="143"/>
    </row>
    <row r="268" spans="1:26" ht="11.25" customHeight="1">
      <c r="A268" s="143"/>
      <c r="B268" s="336"/>
      <c r="C268" s="334"/>
      <c r="D268" s="321"/>
      <c r="E268" s="323"/>
      <c r="F268" s="321"/>
      <c r="G268" s="38" t="s">
        <v>439</v>
      </c>
      <c r="H268" s="7">
        <v>728</v>
      </c>
      <c r="I268" s="8" t="s">
        <v>531</v>
      </c>
      <c r="J268" s="14"/>
      <c r="K268" s="3" t="s">
        <v>457</v>
      </c>
      <c r="L268" s="15"/>
      <c r="M268" s="358"/>
      <c r="N268" s="339"/>
      <c r="O268" s="394"/>
      <c r="P268" s="397"/>
      <c r="Q268" s="386"/>
      <c r="R268" s="349"/>
      <c r="S268" s="22"/>
      <c r="T268" s="143"/>
      <c r="U268" s="143"/>
      <c r="V268" s="143"/>
      <c r="W268" s="143"/>
      <c r="X268" s="143"/>
      <c r="Y268" s="143"/>
      <c r="Z268" s="143"/>
    </row>
    <row r="269" spans="1:26" ht="11.25" customHeight="1">
      <c r="A269" s="143"/>
      <c r="B269" s="336"/>
      <c r="C269" s="400"/>
      <c r="D269" s="321"/>
      <c r="E269" s="323"/>
      <c r="F269" s="321"/>
      <c r="G269" s="38" t="s">
        <v>439</v>
      </c>
      <c r="H269" s="7">
        <v>5910</v>
      </c>
      <c r="I269" s="8" t="s">
        <v>177</v>
      </c>
      <c r="J269" s="14"/>
      <c r="K269" s="3" t="s">
        <v>456</v>
      </c>
      <c r="L269" s="15"/>
      <c r="M269" s="399"/>
      <c r="N269" s="353"/>
      <c r="O269" s="395"/>
      <c r="P269" s="398"/>
      <c r="Q269" s="386"/>
      <c r="R269" s="349"/>
      <c r="S269" s="22"/>
      <c r="T269" s="143"/>
      <c r="U269" s="143"/>
      <c r="V269" s="143"/>
      <c r="W269" s="143"/>
      <c r="X269" s="143"/>
      <c r="Y269" s="143"/>
      <c r="Z269" s="143"/>
    </row>
    <row r="270" spans="1:26" s="151" customFormat="1" ht="11.25" customHeight="1">
      <c r="A270" s="150"/>
      <c r="B270" s="337"/>
      <c r="C270" s="31" t="s">
        <v>349</v>
      </c>
      <c r="D270" s="18"/>
      <c r="E270" s="12"/>
      <c r="F270" s="12"/>
      <c r="G270" s="25"/>
      <c r="H270" s="12">
        <f>SUM(H265:H269)</f>
        <v>97343.58</v>
      </c>
      <c r="I270" s="11"/>
      <c r="J270" s="19"/>
      <c r="K270" s="20"/>
      <c r="L270" s="20"/>
      <c r="M270" s="21">
        <f>H270-F265</f>
        <v>80707.58</v>
      </c>
      <c r="N270" s="21"/>
      <c r="O270" s="13"/>
      <c r="P270" s="18"/>
      <c r="Q270" s="387"/>
      <c r="R270" s="350"/>
      <c r="S270" s="13"/>
      <c r="T270" s="150"/>
      <c r="U270" s="150"/>
      <c r="V270" s="150"/>
      <c r="W270" s="150"/>
      <c r="X270" s="150"/>
      <c r="Y270" s="150"/>
      <c r="Z270" s="150"/>
    </row>
    <row r="271" spans="1:26" ht="11.25" customHeight="1">
      <c r="A271" s="143"/>
      <c r="B271" s="335">
        <v>53</v>
      </c>
      <c r="C271" s="333" t="s">
        <v>355</v>
      </c>
      <c r="D271" s="320">
        <v>854</v>
      </c>
      <c r="E271" s="322">
        <v>8938</v>
      </c>
      <c r="F271" s="320">
        <v>3288</v>
      </c>
      <c r="G271" s="38" t="s">
        <v>442</v>
      </c>
      <c r="H271" s="7">
        <v>4922.4</v>
      </c>
      <c r="I271" s="8" t="s">
        <v>354</v>
      </c>
      <c r="J271" s="14"/>
      <c r="K271" s="3" t="s">
        <v>455</v>
      </c>
      <c r="L271" s="15"/>
      <c r="M271" s="338" t="s">
        <v>179</v>
      </c>
      <c r="N271" s="338">
        <v>6.91</v>
      </c>
      <c r="O271" s="379"/>
      <c r="P271" s="379"/>
      <c r="Q271" s="379"/>
      <c r="R271" s="348"/>
      <c r="S271" s="22"/>
      <c r="T271" s="143"/>
      <c r="U271" s="143"/>
      <c r="V271" s="143"/>
      <c r="W271" s="143"/>
      <c r="X271" s="143"/>
      <c r="Y271" s="143"/>
      <c r="Z271" s="143"/>
    </row>
    <row r="272" spans="1:26" ht="11.25" customHeight="1">
      <c r="A272" s="143"/>
      <c r="B272" s="336"/>
      <c r="C272" s="334"/>
      <c r="D272" s="321"/>
      <c r="E272" s="323"/>
      <c r="F272" s="321"/>
      <c r="G272" s="38" t="s">
        <v>442</v>
      </c>
      <c r="H272" s="7">
        <v>10725.6</v>
      </c>
      <c r="I272" s="8" t="s">
        <v>501</v>
      </c>
      <c r="J272" s="14"/>
      <c r="K272" s="3" t="s">
        <v>455</v>
      </c>
      <c r="L272" s="15"/>
      <c r="M272" s="339"/>
      <c r="N272" s="339"/>
      <c r="O272" s="352"/>
      <c r="P272" s="352"/>
      <c r="Q272" s="352"/>
      <c r="R272" s="349"/>
      <c r="S272" s="22"/>
      <c r="T272" s="143"/>
      <c r="U272" s="143"/>
      <c r="V272" s="143"/>
      <c r="W272" s="143"/>
      <c r="X272" s="143"/>
      <c r="Y272" s="143"/>
      <c r="Z272" s="143"/>
    </row>
    <row r="273" spans="1:26" ht="11.25" customHeight="1">
      <c r="A273" s="143"/>
      <c r="B273" s="336"/>
      <c r="C273" s="334"/>
      <c r="D273" s="321"/>
      <c r="E273" s="323"/>
      <c r="F273" s="321"/>
      <c r="G273" s="38" t="s">
        <v>443</v>
      </c>
      <c r="H273" s="7">
        <v>10000</v>
      </c>
      <c r="I273" s="9" t="s">
        <v>560</v>
      </c>
      <c r="J273" s="14"/>
      <c r="K273" s="3" t="s">
        <v>457</v>
      </c>
      <c r="L273" s="15"/>
      <c r="M273" s="339"/>
      <c r="N273" s="339"/>
      <c r="O273" s="352"/>
      <c r="P273" s="352"/>
      <c r="Q273" s="352"/>
      <c r="R273" s="349"/>
      <c r="S273" s="22"/>
      <c r="T273" s="143"/>
      <c r="U273" s="143"/>
      <c r="V273" s="143"/>
      <c r="W273" s="143"/>
      <c r="X273" s="143"/>
      <c r="Y273" s="143"/>
      <c r="Z273" s="143"/>
    </row>
    <row r="274" spans="1:26" s="151" customFormat="1" ht="11.25" customHeight="1">
      <c r="A274" s="150"/>
      <c r="B274" s="337"/>
      <c r="C274" s="31" t="s">
        <v>349</v>
      </c>
      <c r="D274" s="18"/>
      <c r="E274" s="12"/>
      <c r="F274" s="18"/>
      <c r="G274" s="59"/>
      <c r="H274" s="12">
        <f>SUM(H271:H273)</f>
        <v>25648</v>
      </c>
      <c r="I274" s="11"/>
      <c r="J274" s="19"/>
      <c r="K274" s="20"/>
      <c r="L274" s="20"/>
      <c r="M274" s="21">
        <f>H274-F271</f>
        <v>22360</v>
      </c>
      <c r="N274" s="21"/>
      <c r="O274" s="13"/>
      <c r="P274" s="26"/>
      <c r="Q274" s="360"/>
      <c r="R274" s="350"/>
      <c r="S274" s="13"/>
      <c r="T274" s="150"/>
      <c r="U274" s="150"/>
      <c r="V274" s="150"/>
      <c r="W274" s="150"/>
      <c r="X274" s="150"/>
      <c r="Y274" s="150"/>
      <c r="Z274" s="150"/>
    </row>
    <row r="275" spans="1:26" ht="11.25" customHeight="1">
      <c r="A275" s="143"/>
      <c r="B275" s="335">
        <v>54</v>
      </c>
      <c r="C275" s="326" t="s">
        <v>394</v>
      </c>
      <c r="D275" s="320">
        <v>778</v>
      </c>
      <c r="E275" s="322">
        <v>8133.52</v>
      </c>
      <c r="F275" s="320">
        <v>-67267</v>
      </c>
      <c r="G275" s="38" t="s">
        <v>440</v>
      </c>
      <c r="H275" s="7">
        <v>6298</v>
      </c>
      <c r="I275" s="8" t="s">
        <v>354</v>
      </c>
      <c r="J275" s="14"/>
      <c r="K275" s="3" t="s">
        <v>455</v>
      </c>
      <c r="L275" s="15"/>
      <c r="M275" s="338" t="s">
        <v>180</v>
      </c>
      <c r="N275" s="338">
        <v>6.91</v>
      </c>
      <c r="O275" s="354"/>
      <c r="P275" s="346"/>
      <c r="Q275" s="74"/>
      <c r="R275" s="348"/>
      <c r="S275" s="22"/>
      <c r="T275" s="143"/>
      <c r="U275" s="143"/>
      <c r="V275" s="143"/>
      <c r="W275" s="143"/>
      <c r="X275" s="143"/>
      <c r="Y275" s="143"/>
      <c r="Z275" s="143"/>
    </row>
    <row r="276" spans="1:26" ht="11.25" customHeight="1">
      <c r="A276" s="143"/>
      <c r="B276" s="336"/>
      <c r="C276" s="327"/>
      <c r="D276" s="321"/>
      <c r="E276" s="323"/>
      <c r="F276" s="321"/>
      <c r="G276" s="38" t="s">
        <v>458</v>
      </c>
      <c r="H276" s="7">
        <v>9760.22</v>
      </c>
      <c r="I276" s="8" t="s">
        <v>501</v>
      </c>
      <c r="J276" s="6"/>
      <c r="K276" s="17" t="s">
        <v>455</v>
      </c>
      <c r="L276" s="15"/>
      <c r="M276" s="339"/>
      <c r="N276" s="339"/>
      <c r="O276" s="355"/>
      <c r="P276" s="347"/>
      <c r="Q276" s="75"/>
      <c r="R276" s="349"/>
      <c r="S276" s="22"/>
      <c r="T276" s="143"/>
      <c r="U276" s="143"/>
      <c r="V276" s="143"/>
      <c r="W276" s="143"/>
      <c r="X276" s="143"/>
      <c r="Y276" s="143"/>
      <c r="Z276" s="143"/>
    </row>
    <row r="277" spans="1:26" ht="11.25" customHeight="1">
      <c r="A277" s="143"/>
      <c r="B277" s="336"/>
      <c r="C277" s="327"/>
      <c r="D277" s="321"/>
      <c r="E277" s="323"/>
      <c r="F277" s="321"/>
      <c r="G277" s="38" t="s">
        <v>440</v>
      </c>
      <c r="H277" s="7">
        <v>40000</v>
      </c>
      <c r="I277" s="9" t="s">
        <v>477</v>
      </c>
      <c r="J277" s="16"/>
      <c r="K277" s="17" t="s">
        <v>457</v>
      </c>
      <c r="L277" s="15"/>
      <c r="M277" s="359"/>
      <c r="N277" s="359"/>
      <c r="O277" s="355"/>
      <c r="P277" s="347"/>
      <c r="Q277" s="75"/>
      <c r="R277" s="349"/>
      <c r="S277" s="22"/>
      <c r="T277" s="143"/>
      <c r="U277" s="143"/>
      <c r="V277" s="143"/>
      <c r="W277" s="143"/>
      <c r="X277" s="143"/>
      <c r="Y277" s="143"/>
      <c r="Z277" s="143"/>
    </row>
    <row r="278" spans="1:26" ht="11.25" customHeight="1">
      <c r="A278" s="143"/>
      <c r="B278" s="336"/>
      <c r="C278" s="327"/>
      <c r="D278" s="321"/>
      <c r="E278" s="323"/>
      <c r="F278" s="321"/>
      <c r="G278" s="38" t="s">
        <v>439</v>
      </c>
      <c r="H278" s="7">
        <v>687</v>
      </c>
      <c r="I278" s="9" t="s">
        <v>534</v>
      </c>
      <c r="J278" s="16"/>
      <c r="K278" s="17" t="s">
        <v>457</v>
      </c>
      <c r="L278" s="15"/>
      <c r="M278" s="93"/>
      <c r="N278" s="117"/>
      <c r="O278" s="355"/>
      <c r="P278" s="347"/>
      <c r="Q278" s="75"/>
      <c r="R278" s="349"/>
      <c r="S278" s="22"/>
      <c r="T278" s="143"/>
      <c r="U278" s="143"/>
      <c r="V278" s="143"/>
      <c r="W278" s="143"/>
      <c r="X278" s="143"/>
      <c r="Y278" s="143"/>
      <c r="Z278" s="143"/>
    </row>
    <row r="279" spans="1:26" s="151" customFormat="1" ht="11.25" customHeight="1">
      <c r="A279" s="150"/>
      <c r="B279" s="337"/>
      <c r="C279" s="31" t="s">
        <v>349</v>
      </c>
      <c r="D279" s="18"/>
      <c r="E279" s="12"/>
      <c r="F279" s="18"/>
      <c r="G279" s="59"/>
      <c r="H279" s="12">
        <f>SUM(H275:H278)</f>
        <v>56745.22</v>
      </c>
      <c r="I279" s="11"/>
      <c r="J279" s="19"/>
      <c r="K279" s="20"/>
      <c r="L279" s="20"/>
      <c r="M279" s="21">
        <f>H279-F275</f>
        <v>124012.22</v>
      </c>
      <c r="N279" s="21"/>
      <c r="O279" s="13"/>
      <c r="P279" s="26"/>
      <c r="Q279" s="86"/>
      <c r="R279" s="350"/>
      <c r="S279" s="13"/>
      <c r="T279" s="150"/>
      <c r="U279" s="150"/>
      <c r="V279" s="150"/>
      <c r="W279" s="150"/>
      <c r="X279" s="150"/>
      <c r="Y279" s="150"/>
      <c r="Z279" s="150"/>
    </row>
    <row r="280" spans="1:26" ht="11.25" customHeight="1">
      <c r="A280" s="143"/>
      <c r="B280" s="335">
        <v>55</v>
      </c>
      <c r="C280" s="326" t="s">
        <v>484</v>
      </c>
      <c r="D280" s="320">
        <v>884</v>
      </c>
      <c r="E280" s="322">
        <v>9189.42</v>
      </c>
      <c r="F280" s="320">
        <v>-6492</v>
      </c>
      <c r="G280" s="38" t="s">
        <v>440</v>
      </c>
      <c r="H280" s="7">
        <v>7284</v>
      </c>
      <c r="I280" s="8" t="s">
        <v>354</v>
      </c>
      <c r="J280" s="14"/>
      <c r="K280" s="3" t="s">
        <v>455</v>
      </c>
      <c r="L280" s="15"/>
      <c r="M280" s="338">
        <v>3</v>
      </c>
      <c r="N280" s="338">
        <v>6.91</v>
      </c>
      <c r="O280" s="379"/>
      <c r="P280" s="324"/>
      <c r="Q280" s="78"/>
      <c r="R280" s="348"/>
      <c r="S280" s="29"/>
      <c r="T280" s="47"/>
      <c r="U280" s="143"/>
      <c r="V280" s="143"/>
      <c r="W280" s="143"/>
      <c r="X280" s="143"/>
      <c r="Y280" s="143"/>
      <c r="Z280" s="143"/>
    </row>
    <row r="281" spans="1:26" ht="11.25" customHeight="1">
      <c r="A281" s="143"/>
      <c r="B281" s="336"/>
      <c r="C281" s="327"/>
      <c r="D281" s="321"/>
      <c r="E281" s="323"/>
      <c r="F281" s="321"/>
      <c r="G281" s="38" t="s">
        <v>458</v>
      </c>
      <c r="H281" s="7">
        <v>11027.3</v>
      </c>
      <c r="I281" s="8" t="s">
        <v>501</v>
      </c>
      <c r="J281" s="14"/>
      <c r="K281" s="3" t="s">
        <v>455</v>
      </c>
      <c r="L281" s="15"/>
      <c r="M281" s="339"/>
      <c r="N281" s="339"/>
      <c r="O281" s="352"/>
      <c r="P281" s="325"/>
      <c r="Q281" s="79"/>
      <c r="R281" s="349"/>
      <c r="S281" s="29"/>
      <c r="T281" s="47"/>
      <c r="U281" s="143"/>
      <c r="V281" s="143"/>
      <c r="W281" s="143"/>
      <c r="X281" s="143"/>
      <c r="Y281" s="143"/>
      <c r="Z281" s="143"/>
    </row>
    <row r="282" spans="1:26" s="151" customFormat="1" ht="11.25" customHeight="1">
      <c r="A282" s="150"/>
      <c r="B282" s="337"/>
      <c r="C282" s="31" t="s">
        <v>349</v>
      </c>
      <c r="D282" s="18"/>
      <c r="E282" s="12"/>
      <c r="F282" s="18"/>
      <c r="G282" s="59"/>
      <c r="H282" s="12">
        <f>SUM(H280:H281)</f>
        <v>18311.3</v>
      </c>
      <c r="I282" s="11"/>
      <c r="J282" s="19"/>
      <c r="K282" s="20"/>
      <c r="L282" s="20"/>
      <c r="M282" s="21">
        <f>H282-F280</f>
        <v>24803.3</v>
      </c>
      <c r="N282" s="21"/>
      <c r="O282" s="13"/>
      <c r="P282" s="27"/>
      <c r="Q282" s="88"/>
      <c r="R282" s="350"/>
      <c r="S282" s="13"/>
      <c r="T282" s="150"/>
      <c r="U282" s="150"/>
      <c r="V282" s="150"/>
      <c r="W282" s="150"/>
      <c r="X282" s="150"/>
      <c r="Y282" s="150"/>
      <c r="Z282" s="150"/>
    </row>
    <row r="283" spans="1:26" ht="11.25" customHeight="1">
      <c r="A283" s="143"/>
      <c r="B283" s="335">
        <v>56</v>
      </c>
      <c r="C283" s="326" t="s">
        <v>426</v>
      </c>
      <c r="D283" s="320">
        <v>1317</v>
      </c>
      <c r="E283" s="322">
        <v>16063.19</v>
      </c>
      <c r="F283" s="320">
        <v>-15932</v>
      </c>
      <c r="G283" s="71" t="s">
        <v>441</v>
      </c>
      <c r="H283" s="7">
        <v>11839.68</v>
      </c>
      <c r="I283" s="8" t="s">
        <v>354</v>
      </c>
      <c r="J283" s="14"/>
      <c r="K283" s="58" t="s">
        <v>455</v>
      </c>
      <c r="L283" s="15"/>
      <c r="M283" s="338">
        <v>2.42</v>
      </c>
      <c r="N283" s="338" t="s">
        <v>125</v>
      </c>
      <c r="O283" s="293"/>
      <c r="P283" s="324"/>
      <c r="Q283" s="78"/>
      <c r="R283" s="348"/>
      <c r="S283" s="29"/>
      <c r="T283" s="47"/>
      <c r="U283" s="143"/>
      <c r="V283" s="143"/>
      <c r="W283" s="143"/>
      <c r="X283" s="143"/>
      <c r="Y283" s="143"/>
      <c r="Z283" s="143"/>
    </row>
    <row r="284" spans="1:26" ht="11.25" customHeight="1">
      <c r="A284" s="143"/>
      <c r="B284" s="336"/>
      <c r="C284" s="327"/>
      <c r="D284" s="321"/>
      <c r="E284" s="323"/>
      <c r="F284" s="321"/>
      <c r="G284" s="71" t="s">
        <v>458</v>
      </c>
      <c r="H284" s="7">
        <v>15000</v>
      </c>
      <c r="I284" s="8" t="s">
        <v>501</v>
      </c>
      <c r="J284" s="14"/>
      <c r="K284" s="58" t="s">
        <v>455</v>
      </c>
      <c r="L284" s="15"/>
      <c r="M284" s="339"/>
      <c r="N284" s="339"/>
      <c r="O284" s="251"/>
      <c r="P284" s="325"/>
      <c r="Q284" s="79"/>
      <c r="R284" s="349"/>
      <c r="S284" s="29"/>
      <c r="T284" s="47"/>
      <c r="U284" s="143"/>
      <c r="V284" s="143"/>
      <c r="W284" s="143"/>
      <c r="X284" s="143"/>
      <c r="Y284" s="143"/>
      <c r="Z284" s="143"/>
    </row>
    <row r="285" spans="1:26" ht="18.75" customHeight="1">
      <c r="A285" s="143"/>
      <c r="B285" s="336"/>
      <c r="C285" s="327"/>
      <c r="D285" s="321"/>
      <c r="E285" s="323"/>
      <c r="F285" s="321"/>
      <c r="G285" s="38" t="s">
        <v>439</v>
      </c>
      <c r="H285" s="7"/>
      <c r="I285" s="5" t="s">
        <v>181</v>
      </c>
      <c r="J285" s="6"/>
      <c r="K285" s="3" t="s">
        <v>456</v>
      </c>
      <c r="L285" s="15"/>
      <c r="M285" s="339"/>
      <c r="N285" s="339"/>
      <c r="O285" s="251"/>
      <c r="P285" s="325"/>
      <c r="Q285" s="79"/>
      <c r="R285" s="349"/>
      <c r="S285" s="22"/>
      <c r="T285" s="143"/>
      <c r="U285" s="143"/>
      <c r="V285" s="143"/>
      <c r="W285" s="143"/>
      <c r="X285" s="143"/>
      <c r="Y285" s="143"/>
      <c r="Z285" s="143"/>
    </row>
    <row r="286" spans="1:26" s="151" customFormat="1" ht="11.25" customHeight="1">
      <c r="A286" s="150"/>
      <c r="B286" s="337"/>
      <c r="C286" s="31" t="s">
        <v>349</v>
      </c>
      <c r="D286" s="18"/>
      <c r="E286" s="12"/>
      <c r="F286" s="18"/>
      <c r="G286" s="59"/>
      <c r="H286" s="12">
        <f>SUM(H283:H285)</f>
        <v>26839.68</v>
      </c>
      <c r="I286" s="11"/>
      <c r="J286" s="19"/>
      <c r="K286" s="20"/>
      <c r="L286" s="20"/>
      <c r="M286" s="21">
        <f>H286-F283</f>
        <v>42771.68</v>
      </c>
      <c r="N286" s="21"/>
      <c r="O286" s="13"/>
      <c r="P286" s="13"/>
      <c r="Q286" s="87"/>
      <c r="R286" s="350"/>
      <c r="S286" s="13"/>
      <c r="T286" s="150"/>
      <c r="U286" s="150"/>
      <c r="V286" s="150"/>
      <c r="W286" s="150"/>
      <c r="X286" s="150"/>
      <c r="Y286" s="150"/>
      <c r="Z286" s="150"/>
    </row>
    <row r="287" spans="1:26" ht="11.25" customHeight="1">
      <c r="A287" s="143"/>
      <c r="B287" s="335">
        <v>57</v>
      </c>
      <c r="C287" s="326" t="s">
        <v>489</v>
      </c>
      <c r="D287" s="320">
        <v>2359</v>
      </c>
      <c r="E287" s="322">
        <v>24661.93</v>
      </c>
      <c r="F287" s="320">
        <v>-20990</v>
      </c>
      <c r="G287" s="2" t="s">
        <v>440</v>
      </c>
      <c r="H287" s="7">
        <v>15955.2</v>
      </c>
      <c r="I287" s="8" t="s">
        <v>354</v>
      </c>
      <c r="J287" s="14"/>
      <c r="K287" s="3" t="s">
        <v>455</v>
      </c>
      <c r="L287" s="15"/>
      <c r="M287" s="338" t="s">
        <v>182</v>
      </c>
      <c r="N287" s="338">
        <v>6.91</v>
      </c>
      <c r="O287" s="388"/>
      <c r="P287" s="346"/>
      <c r="Q287" s="385"/>
      <c r="R287" s="348"/>
      <c r="S287" s="29"/>
      <c r="T287" s="47"/>
      <c r="U287" s="143"/>
      <c r="V287" s="143"/>
      <c r="W287" s="143"/>
      <c r="X287" s="143"/>
      <c r="Y287" s="143"/>
      <c r="Z287" s="143"/>
    </row>
    <row r="288" spans="1:26" ht="11.25" customHeight="1">
      <c r="A288" s="143"/>
      <c r="B288" s="336"/>
      <c r="C288" s="327"/>
      <c r="D288" s="321"/>
      <c r="E288" s="323"/>
      <c r="F288" s="321"/>
      <c r="G288" s="2" t="s">
        <v>458</v>
      </c>
      <c r="H288" s="7">
        <f>E287*120%</f>
        <v>29594.316</v>
      </c>
      <c r="I288" s="8" t="s">
        <v>501</v>
      </c>
      <c r="J288" s="14"/>
      <c r="K288" s="3" t="s">
        <v>455</v>
      </c>
      <c r="L288" s="15"/>
      <c r="M288" s="339"/>
      <c r="N288" s="339"/>
      <c r="O288" s="389"/>
      <c r="P288" s="347"/>
      <c r="Q288" s="386"/>
      <c r="R288" s="349"/>
      <c r="S288" s="29"/>
      <c r="T288" s="47"/>
      <c r="U288" s="143"/>
      <c r="V288" s="143"/>
      <c r="W288" s="143"/>
      <c r="X288" s="143"/>
      <c r="Y288" s="143"/>
      <c r="Z288" s="143"/>
    </row>
    <row r="289" spans="1:26" ht="11.25" customHeight="1">
      <c r="A289" s="143"/>
      <c r="B289" s="336"/>
      <c r="C289" s="327"/>
      <c r="D289" s="321"/>
      <c r="E289" s="323"/>
      <c r="F289" s="321"/>
      <c r="G289" s="38" t="s">
        <v>519</v>
      </c>
      <c r="H289" s="7">
        <v>18117.12</v>
      </c>
      <c r="I289" s="8" t="s">
        <v>471</v>
      </c>
      <c r="J289" s="14"/>
      <c r="K289" s="3" t="s">
        <v>456</v>
      </c>
      <c r="L289" s="15"/>
      <c r="M289" s="339"/>
      <c r="N289" s="339"/>
      <c r="O289" s="389"/>
      <c r="P289" s="347"/>
      <c r="Q289" s="386"/>
      <c r="R289" s="349"/>
      <c r="S289" s="29"/>
      <c r="T289" s="47"/>
      <c r="U289" s="143"/>
      <c r="V289" s="143"/>
      <c r="W289" s="143"/>
      <c r="X289" s="143"/>
      <c r="Y289" s="143"/>
      <c r="Z289" s="143"/>
    </row>
    <row r="290" spans="1:26" s="151" customFormat="1" ht="11.25" customHeight="1">
      <c r="A290" s="150"/>
      <c r="B290" s="337"/>
      <c r="C290" s="31" t="s">
        <v>349</v>
      </c>
      <c r="D290" s="18"/>
      <c r="E290" s="12"/>
      <c r="F290" s="18"/>
      <c r="G290" s="59"/>
      <c r="H290" s="12">
        <f>SUM(H287:H289)</f>
        <v>63666.636</v>
      </c>
      <c r="I290" s="11"/>
      <c r="J290" s="19"/>
      <c r="K290" s="20"/>
      <c r="L290" s="20"/>
      <c r="M290" s="21">
        <f>H290-F287</f>
        <v>84656.636</v>
      </c>
      <c r="N290" s="21"/>
      <c r="O290" s="13"/>
      <c r="P290" s="13"/>
      <c r="Q290" s="387"/>
      <c r="R290" s="350"/>
      <c r="S290" s="13"/>
      <c r="T290" s="150"/>
      <c r="U290" s="150"/>
      <c r="V290" s="150"/>
      <c r="W290" s="150"/>
      <c r="X290" s="150"/>
      <c r="Y290" s="150"/>
      <c r="Z290" s="150"/>
    </row>
    <row r="291" spans="1:26" ht="11.25" customHeight="1">
      <c r="A291" s="143"/>
      <c r="B291" s="335">
        <v>58</v>
      </c>
      <c r="C291" s="326" t="s">
        <v>395</v>
      </c>
      <c r="D291" s="320">
        <v>618</v>
      </c>
      <c r="E291" s="322">
        <v>6460.82</v>
      </c>
      <c r="F291" s="320">
        <v>6602</v>
      </c>
      <c r="G291" s="38" t="s">
        <v>440</v>
      </c>
      <c r="H291" s="7">
        <v>7071.84</v>
      </c>
      <c r="I291" s="8" t="s">
        <v>354</v>
      </c>
      <c r="J291" s="14"/>
      <c r="K291" s="3" t="s">
        <v>455</v>
      </c>
      <c r="L291" s="15"/>
      <c r="M291" s="376" t="s">
        <v>183</v>
      </c>
      <c r="N291" s="338">
        <v>6.91</v>
      </c>
      <c r="O291" s="293"/>
      <c r="P291" s="346"/>
      <c r="Q291" s="346"/>
      <c r="R291" s="348"/>
      <c r="S291" s="29"/>
      <c r="T291" s="47"/>
      <c r="U291" s="143"/>
      <c r="V291" s="143"/>
      <c r="W291" s="143"/>
      <c r="X291" s="143"/>
      <c r="Y291" s="143"/>
      <c r="Z291" s="143"/>
    </row>
    <row r="292" spans="1:26" ht="11.25" customHeight="1">
      <c r="A292" s="143"/>
      <c r="B292" s="336"/>
      <c r="C292" s="384"/>
      <c r="D292" s="321"/>
      <c r="E292" s="323"/>
      <c r="F292" s="321"/>
      <c r="G292" s="38" t="s">
        <v>458</v>
      </c>
      <c r="H292" s="7">
        <f>E291*120%</f>
        <v>7752.9839999999995</v>
      </c>
      <c r="I292" s="8" t="s">
        <v>501</v>
      </c>
      <c r="J292" s="14"/>
      <c r="K292" s="3" t="s">
        <v>455</v>
      </c>
      <c r="L292" s="15"/>
      <c r="M292" s="377"/>
      <c r="N292" s="339"/>
      <c r="O292" s="378"/>
      <c r="P292" s="347"/>
      <c r="Q292" s="347"/>
      <c r="R292" s="349"/>
      <c r="S292" s="29"/>
      <c r="T292" s="47"/>
      <c r="U292" s="143"/>
      <c r="V292" s="143"/>
      <c r="W292" s="143"/>
      <c r="X292" s="143"/>
      <c r="Y292" s="143"/>
      <c r="Z292" s="143"/>
    </row>
    <row r="293" spans="1:26" ht="22.5" customHeight="1">
      <c r="A293" s="143"/>
      <c r="B293" s="336"/>
      <c r="C293" s="384"/>
      <c r="D293" s="321"/>
      <c r="E293" s="323"/>
      <c r="F293" s="321"/>
      <c r="G293" s="38" t="s">
        <v>443</v>
      </c>
      <c r="H293" s="7">
        <v>16228</v>
      </c>
      <c r="I293" s="8" t="s">
        <v>559</v>
      </c>
      <c r="J293" s="14"/>
      <c r="K293" s="3" t="s">
        <v>457</v>
      </c>
      <c r="L293" s="15"/>
      <c r="M293" s="377"/>
      <c r="N293" s="339"/>
      <c r="O293" s="378"/>
      <c r="P293" s="347"/>
      <c r="Q293" s="347"/>
      <c r="R293" s="349"/>
      <c r="S293" s="22"/>
      <c r="T293" s="143"/>
      <c r="U293" s="143"/>
      <c r="V293" s="143"/>
      <c r="W293" s="143"/>
      <c r="X293" s="143"/>
      <c r="Y293" s="143"/>
      <c r="Z293" s="143"/>
    </row>
    <row r="294" spans="1:26" s="151" customFormat="1" ht="11.25" customHeight="1">
      <c r="A294" s="150"/>
      <c r="B294" s="337"/>
      <c r="C294" s="31" t="s">
        <v>349</v>
      </c>
      <c r="D294" s="18"/>
      <c r="E294" s="12"/>
      <c r="F294" s="18"/>
      <c r="G294" s="59"/>
      <c r="H294" s="12">
        <f>SUM(H291:H293)</f>
        <v>31052.824</v>
      </c>
      <c r="I294" s="11"/>
      <c r="J294" s="19"/>
      <c r="K294" s="20"/>
      <c r="L294" s="20"/>
      <c r="M294" s="21">
        <f>H294-F291</f>
        <v>24450.824</v>
      </c>
      <c r="N294" s="21"/>
      <c r="O294" s="13"/>
      <c r="P294" s="13"/>
      <c r="Q294" s="383"/>
      <c r="R294" s="350"/>
      <c r="S294" s="13"/>
      <c r="T294" s="150"/>
      <c r="U294" s="150"/>
      <c r="V294" s="150"/>
      <c r="W294" s="150"/>
      <c r="X294" s="150"/>
      <c r="Y294" s="150"/>
      <c r="Z294" s="150"/>
    </row>
    <row r="295" spans="1:26" ht="11.25" customHeight="1">
      <c r="A295" s="143"/>
      <c r="B295" s="335">
        <v>59</v>
      </c>
      <c r="C295" s="326" t="s">
        <v>400</v>
      </c>
      <c r="D295" s="320">
        <v>1345</v>
      </c>
      <c r="E295" s="322">
        <v>14071.62</v>
      </c>
      <c r="F295" s="320">
        <v>-43465</v>
      </c>
      <c r="G295" s="38" t="s">
        <v>440</v>
      </c>
      <c r="H295" s="7">
        <v>11920.8</v>
      </c>
      <c r="I295" s="8" t="s">
        <v>354</v>
      </c>
      <c r="J295" s="14"/>
      <c r="K295" s="3" t="s">
        <v>455</v>
      </c>
      <c r="L295" s="15"/>
      <c r="M295" s="338" t="s">
        <v>184</v>
      </c>
      <c r="N295" s="338">
        <v>6.91</v>
      </c>
      <c r="O295" s="293"/>
      <c r="P295" s="367"/>
      <c r="Q295" s="76"/>
      <c r="R295" s="348"/>
      <c r="S295" s="29"/>
      <c r="T295" s="47"/>
      <c r="U295" s="143"/>
      <c r="V295" s="143"/>
      <c r="W295" s="143"/>
      <c r="X295" s="143"/>
      <c r="Y295" s="143"/>
      <c r="Z295" s="143"/>
    </row>
    <row r="296" spans="1:26" ht="11.25" customHeight="1">
      <c r="A296" s="143"/>
      <c r="B296" s="336"/>
      <c r="C296" s="327"/>
      <c r="D296" s="321"/>
      <c r="E296" s="323"/>
      <c r="F296" s="321"/>
      <c r="G296" s="38" t="s">
        <v>458</v>
      </c>
      <c r="H296" s="7">
        <v>33000</v>
      </c>
      <c r="I296" s="8" t="s">
        <v>501</v>
      </c>
      <c r="J296" s="14"/>
      <c r="K296" s="3" t="s">
        <v>455</v>
      </c>
      <c r="L296" s="15"/>
      <c r="M296" s="339"/>
      <c r="N296" s="339"/>
      <c r="O296" s="251"/>
      <c r="P296" s="368"/>
      <c r="Q296" s="77"/>
      <c r="R296" s="349"/>
      <c r="S296" s="29"/>
      <c r="T296" s="47"/>
      <c r="U296" s="143"/>
      <c r="V296" s="143"/>
      <c r="W296" s="143"/>
      <c r="X296" s="143"/>
      <c r="Y296" s="143"/>
      <c r="Z296" s="143"/>
    </row>
    <row r="297" spans="1:26" ht="11.25" customHeight="1">
      <c r="A297" s="143"/>
      <c r="B297" s="336"/>
      <c r="C297" s="327"/>
      <c r="D297" s="321"/>
      <c r="E297" s="323"/>
      <c r="F297" s="321"/>
      <c r="G297" s="38" t="s">
        <v>441</v>
      </c>
      <c r="H297" s="7">
        <v>5142</v>
      </c>
      <c r="I297" s="8" t="s">
        <v>291</v>
      </c>
      <c r="J297" s="14"/>
      <c r="K297" s="3" t="s">
        <v>456</v>
      </c>
      <c r="L297" s="15"/>
      <c r="M297" s="353"/>
      <c r="N297" s="339"/>
      <c r="O297" s="251"/>
      <c r="P297" s="368"/>
      <c r="Q297" s="77"/>
      <c r="R297" s="349"/>
      <c r="S297" s="22"/>
      <c r="T297" s="143"/>
      <c r="U297" s="143"/>
      <c r="V297" s="143"/>
      <c r="W297" s="143"/>
      <c r="X297" s="143"/>
      <c r="Y297" s="143"/>
      <c r="Z297" s="143"/>
    </row>
    <row r="298" spans="1:26" s="151" customFormat="1" ht="11.25" customHeight="1">
      <c r="A298" s="150"/>
      <c r="B298" s="337"/>
      <c r="C298" s="31" t="s">
        <v>349</v>
      </c>
      <c r="D298" s="12"/>
      <c r="E298" s="12"/>
      <c r="F298" s="12"/>
      <c r="G298" s="25"/>
      <c r="H298" s="12">
        <f>SUM(H295:H297)</f>
        <v>50062.8</v>
      </c>
      <c r="I298" s="11"/>
      <c r="J298" s="19"/>
      <c r="K298" s="20"/>
      <c r="L298" s="20"/>
      <c r="M298" s="21">
        <f>H298-F295</f>
        <v>93527.8</v>
      </c>
      <c r="N298" s="21"/>
      <c r="O298" s="13"/>
      <c r="P298" s="13"/>
      <c r="Q298" s="87"/>
      <c r="R298" s="350"/>
      <c r="S298" s="13"/>
      <c r="T298" s="150"/>
      <c r="U298" s="150"/>
      <c r="V298" s="150"/>
      <c r="W298" s="150"/>
      <c r="X298" s="150"/>
      <c r="Y298" s="150"/>
      <c r="Z298" s="150"/>
    </row>
    <row r="299" spans="1:26" ht="11.25" customHeight="1">
      <c r="A299" s="143"/>
      <c r="B299" s="335">
        <v>60</v>
      </c>
      <c r="C299" s="326" t="s">
        <v>359</v>
      </c>
      <c r="D299" s="320">
        <v>1432</v>
      </c>
      <c r="E299" s="322">
        <v>14970.7</v>
      </c>
      <c r="F299" s="320">
        <v>10236</v>
      </c>
      <c r="G299" s="38" t="s">
        <v>440</v>
      </c>
      <c r="H299" s="7">
        <v>11892</v>
      </c>
      <c r="I299" s="8" t="s">
        <v>354</v>
      </c>
      <c r="J299" s="14"/>
      <c r="K299" s="3" t="s">
        <v>455</v>
      </c>
      <c r="L299" s="15"/>
      <c r="M299" s="338" t="s">
        <v>192</v>
      </c>
      <c r="N299" s="338">
        <v>6.91</v>
      </c>
      <c r="O299" s="293"/>
      <c r="P299" s="338"/>
      <c r="Q299" s="70"/>
      <c r="R299" s="348"/>
      <c r="S299" s="29"/>
      <c r="T299" s="47"/>
      <c r="U299" s="143"/>
      <c r="V299" s="143"/>
      <c r="W299" s="143"/>
      <c r="X299" s="143"/>
      <c r="Y299" s="143"/>
      <c r="Z299" s="143"/>
    </row>
    <row r="300" spans="1:26" ht="11.25" customHeight="1">
      <c r="A300" s="143"/>
      <c r="B300" s="336"/>
      <c r="C300" s="327"/>
      <c r="D300" s="321"/>
      <c r="E300" s="323"/>
      <c r="F300" s="321"/>
      <c r="G300" s="38" t="s">
        <v>458</v>
      </c>
      <c r="H300" s="7">
        <f>E299*120%</f>
        <v>17964.84</v>
      </c>
      <c r="I300" s="5" t="s">
        <v>514</v>
      </c>
      <c r="J300" s="14"/>
      <c r="K300" s="3" t="s">
        <v>455</v>
      </c>
      <c r="L300" s="15"/>
      <c r="M300" s="339"/>
      <c r="N300" s="339"/>
      <c r="O300" s="378"/>
      <c r="P300" s="339"/>
      <c r="Q300" s="67"/>
      <c r="R300" s="349"/>
      <c r="S300" s="29"/>
      <c r="T300" s="47"/>
      <c r="U300" s="143"/>
      <c r="V300" s="143"/>
      <c r="W300" s="143"/>
      <c r="X300" s="143"/>
      <c r="Y300" s="143"/>
      <c r="Z300" s="143"/>
    </row>
    <row r="301" spans="1:26" ht="24" customHeight="1">
      <c r="A301" s="143"/>
      <c r="B301" s="336"/>
      <c r="C301" s="327"/>
      <c r="D301" s="321"/>
      <c r="E301" s="323"/>
      <c r="F301" s="321"/>
      <c r="G301" s="38" t="s">
        <v>439</v>
      </c>
      <c r="H301" s="7">
        <v>895</v>
      </c>
      <c r="I301" s="5" t="s">
        <v>191</v>
      </c>
      <c r="J301" s="6"/>
      <c r="K301" s="3" t="s">
        <v>456</v>
      </c>
      <c r="L301" s="69"/>
      <c r="M301" s="339"/>
      <c r="N301" s="339"/>
      <c r="O301" s="378"/>
      <c r="P301" s="339"/>
      <c r="Q301" s="67" t="s">
        <v>546</v>
      </c>
      <c r="R301" s="349"/>
      <c r="S301" s="22"/>
      <c r="T301" s="143"/>
      <c r="U301" s="143"/>
      <c r="V301" s="143"/>
      <c r="W301" s="143"/>
      <c r="X301" s="143"/>
      <c r="Y301" s="143"/>
      <c r="Z301" s="143"/>
    </row>
    <row r="302" spans="1:26" ht="11.25" customHeight="1">
      <c r="A302" s="143"/>
      <c r="B302" s="336"/>
      <c r="C302" s="327"/>
      <c r="D302" s="321"/>
      <c r="E302" s="323"/>
      <c r="F302" s="321"/>
      <c r="G302" s="38" t="s">
        <v>519</v>
      </c>
      <c r="H302" s="7">
        <v>10997.76</v>
      </c>
      <c r="I302" s="8" t="s">
        <v>471</v>
      </c>
      <c r="J302" s="14" t="s">
        <v>466</v>
      </c>
      <c r="K302" s="3" t="s">
        <v>457</v>
      </c>
      <c r="L302" s="15"/>
      <c r="M302" s="359"/>
      <c r="N302" s="359"/>
      <c r="O302" s="378"/>
      <c r="P302" s="339"/>
      <c r="Q302" s="67"/>
      <c r="R302" s="349"/>
      <c r="S302" s="29"/>
      <c r="T302" s="47"/>
      <c r="U302" s="143"/>
      <c r="V302" s="143"/>
      <c r="W302" s="143"/>
      <c r="X302" s="143"/>
      <c r="Y302" s="143"/>
      <c r="Z302" s="143"/>
    </row>
    <row r="303" spans="1:26" ht="11.25" customHeight="1">
      <c r="A303" s="143"/>
      <c r="B303" s="336"/>
      <c r="C303" s="327"/>
      <c r="D303" s="321"/>
      <c r="E303" s="323"/>
      <c r="F303" s="321"/>
      <c r="G303" s="38" t="s">
        <v>439</v>
      </c>
      <c r="H303" s="7">
        <v>2736</v>
      </c>
      <c r="I303" s="8" t="s">
        <v>447</v>
      </c>
      <c r="J303" s="14"/>
      <c r="K303" s="3" t="s">
        <v>457</v>
      </c>
      <c r="L303" s="15"/>
      <c r="M303" s="66"/>
      <c r="N303" s="67"/>
      <c r="O303" s="378"/>
      <c r="P303" s="339"/>
      <c r="Q303" s="67"/>
      <c r="R303" s="349"/>
      <c r="S303" s="29"/>
      <c r="T303" s="47"/>
      <c r="U303" s="143"/>
      <c r="V303" s="143"/>
      <c r="W303" s="143"/>
      <c r="X303" s="143"/>
      <c r="Y303" s="143"/>
      <c r="Z303" s="143"/>
    </row>
    <row r="304" spans="1:26" s="151" customFormat="1" ht="11.25" customHeight="1">
      <c r="A304" s="150"/>
      <c r="B304" s="337"/>
      <c r="C304" s="31" t="s">
        <v>349</v>
      </c>
      <c r="D304" s="18"/>
      <c r="E304" s="12"/>
      <c r="F304" s="37"/>
      <c r="G304" s="59"/>
      <c r="H304" s="12">
        <f>SUM(H299:H303)</f>
        <v>44485.6</v>
      </c>
      <c r="I304" s="11"/>
      <c r="J304" s="19"/>
      <c r="K304" s="20"/>
      <c r="L304" s="20"/>
      <c r="M304" s="21">
        <f>H304-F299</f>
        <v>34249.6</v>
      </c>
      <c r="N304" s="21"/>
      <c r="O304" s="13"/>
      <c r="P304" s="13"/>
      <c r="Q304" s="87"/>
      <c r="R304" s="350"/>
      <c r="S304" s="13"/>
      <c r="T304" s="150"/>
      <c r="U304" s="150"/>
      <c r="V304" s="150"/>
      <c r="W304" s="150"/>
      <c r="X304" s="150"/>
      <c r="Y304" s="150"/>
      <c r="Z304" s="150"/>
    </row>
    <row r="305" spans="1:26" ht="11.25" customHeight="1">
      <c r="A305" s="143"/>
      <c r="B305" s="335">
        <v>61</v>
      </c>
      <c r="C305" s="326" t="s">
        <v>383</v>
      </c>
      <c r="D305" s="320">
        <v>1512</v>
      </c>
      <c r="E305" s="322">
        <v>15796.6</v>
      </c>
      <c r="F305" s="320">
        <v>20482</v>
      </c>
      <c r="G305" s="2" t="s">
        <v>440</v>
      </c>
      <c r="H305" s="7">
        <v>10934.4</v>
      </c>
      <c r="I305" s="8" t="s">
        <v>354</v>
      </c>
      <c r="J305" s="14"/>
      <c r="K305" s="3" t="s">
        <v>455</v>
      </c>
      <c r="L305" s="15"/>
      <c r="M305" s="338">
        <v>4.18</v>
      </c>
      <c r="N305" s="338">
        <v>6.91</v>
      </c>
      <c r="O305" s="366"/>
      <c r="P305" s="262"/>
      <c r="Q305" s="84"/>
      <c r="R305" s="348"/>
      <c r="S305" s="29"/>
      <c r="T305" s="47"/>
      <c r="U305" s="143"/>
      <c r="V305" s="143"/>
      <c r="W305" s="143"/>
      <c r="X305" s="143"/>
      <c r="Y305" s="143"/>
      <c r="Z305" s="143"/>
    </row>
    <row r="306" spans="1:26" ht="11.25" customHeight="1">
      <c r="A306" s="143"/>
      <c r="B306" s="336"/>
      <c r="C306" s="327"/>
      <c r="D306" s="321"/>
      <c r="E306" s="323"/>
      <c r="F306" s="321"/>
      <c r="G306" s="2" t="s">
        <v>458</v>
      </c>
      <c r="H306" s="7">
        <v>19555.08</v>
      </c>
      <c r="I306" s="5" t="s">
        <v>501</v>
      </c>
      <c r="J306" s="14"/>
      <c r="K306" s="3" t="s">
        <v>455</v>
      </c>
      <c r="L306" s="15"/>
      <c r="M306" s="339"/>
      <c r="N306" s="339"/>
      <c r="O306" s="251"/>
      <c r="P306" s="263"/>
      <c r="Q306" s="85"/>
      <c r="R306" s="349"/>
      <c r="S306" s="29"/>
      <c r="T306" s="47"/>
      <c r="U306" s="143"/>
      <c r="V306" s="143"/>
      <c r="W306" s="143"/>
      <c r="X306" s="143"/>
      <c r="Y306" s="143"/>
      <c r="Z306" s="143"/>
    </row>
    <row r="307" spans="1:26" ht="11.25" customHeight="1">
      <c r="A307" s="143"/>
      <c r="B307" s="336"/>
      <c r="C307" s="327"/>
      <c r="D307" s="321"/>
      <c r="E307" s="323"/>
      <c r="F307" s="321"/>
      <c r="G307" s="38" t="s">
        <v>443</v>
      </c>
      <c r="H307" s="7">
        <v>4065</v>
      </c>
      <c r="I307" s="8" t="s">
        <v>194</v>
      </c>
      <c r="J307" s="14" t="s">
        <v>193</v>
      </c>
      <c r="K307" s="3" t="s">
        <v>456</v>
      </c>
      <c r="L307" s="15"/>
      <c r="M307" s="339"/>
      <c r="N307" s="339"/>
      <c r="O307" s="251"/>
      <c r="P307" s="263"/>
      <c r="Q307" s="85"/>
      <c r="R307" s="349"/>
      <c r="S307" s="22"/>
      <c r="T307" s="143"/>
      <c r="U307" s="143"/>
      <c r="V307" s="143"/>
      <c r="W307" s="143"/>
      <c r="X307" s="143"/>
      <c r="Y307" s="143"/>
      <c r="Z307" s="143"/>
    </row>
    <row r="308" spans="1:26" ht="11.25" customHeight="1">
      <c r="A308" s="143"/>
      <c r="B308" s="336"/>
      <c r="C308" s="327"/>
      <c r="D308" s="321"/>
      <c r="E308" s="323"/>
      <c r="F308" s="321"/>
      <c r="G308" s="38" t="s">
        <v>439</v>
      </c>
      <c r="H308" s="7">
        <v>250</v>
      </c>
      <c r="I308" s="8" t="s">
        <v>591</v>
      </c>
      <c r="J308" s="14"/>
      <c r="K308" s="3" t="s">
        <v>457</v>
      </c>
      <c r="L308" s="15"/>
      <c r="M308" s="339"/>
      <c r="N308" s="339"/>
      <c r="O308" s="251"/>
      <c r="P308" s="263"/>
      <c r="Q308" s="85"/>
      <c r="R308" s="349"/>
      <c r="S308" s="29"/>
      <c r="T308" s="47"/>
      <c r="U308" s="143"/>
      <c r="V308" s="143"/>
      <c r="W308" s="143"/>
      <c r="X308" s="143"/>
      <c r="Y308" s="143"/>
      <c r="Z308" s="143"/>
    </row>
    <row r="309" spans="1:26" ht="11.25" customHeight="1">
      <c r="A309" s="143"/>
      <c r="B309" s="336"/>
      <c r="C309" s="327"/>
      <c r="D309" s="321"/>
      <c r="E309" s="323"/>
      <c r="F309" s="321"/>
      <c r="G309" s="38" t="s">
        <v>439</v>
      </c>
      <c r="H309" s="7">
        <v>1374</v>
      </c>
      <c r="I309" s="9" t="s">
        <v>530</v>
      </c>
      <c r="J309" s="14"/>
      <c r="K309" s="17" t="s">
        <v>457</v>
      </c>
      <c r="L309" s="15"/>
      <c r="M309" s="339"/>
      <c r="N309" s="339"/>
      <c r="O309" s="251"/>
      <c r="P309" s="263"/>
      <c r="Q309" s="85"/>
      <c r="R309" s="349"/>
      <c r="S309" s="22"/>
      <c r="T309" s="143"/>
      <c r="U309" s="143"/>
      <c r="V309" s="143"/>
      <c r="W309" s="143"/>
      <c r="X309" s="143"/>
      <c r="Y309" s="143"/>
      <c r="Z309" s="143"/>
    </row>
    <row r="310" spans="1:26" ht="11.25" customHeight="1">
      <c r="A310" s="143"/>
      <c r="B310" s="336"/>
      <c r="C310" s="327"/>
      <c r="D310" s="321"/>
      <c r="E310" s="323"/>
      <c r="F310" s="321"/>
      <c r="G310" s="38" t="s">
        <v>439</v>
      </c>
      <c r="H310" s="7">
        <v>28128</v>
      </c>
      <c r="I310" s="8" t="s">
        <v>153</v>
      </c>
      <c r="J310" s="14"/>
      <c r="K310" s="3" t="s">
        <v>456</v>
      </c>
      <c r="L310" s="15"/>
      <c r="M310" s="358"/>
      <c r="N310" s="339"/>
      <c r="O310" s="251"/>
      <c r="P310" s="263"/>
      <c r="Q310" s="85"/>
      <c r="R310" s="349"/>
      <c r="S310" s="29"/>
      <c r="T310" s="47"/>
      <c r="U310" s="143"/>
      <c r="V310" s="143"/>
      <c r="W310" s="143"/>
      <c r="X310" s="143"/>
      <c r="Y310" s="143"/>
      <c r="Z310" s="143"/>
    </row>
    <row r="311" spans="1:26" ht="11.25" customHeight="1">
      <c r="A311" s="143"/>
      <c r="B311" s="336"/>
      <c r="C311" s="327"/>
      <c r="D311" s="321"/>
      <c r="E311" s="323"/>
      <c r="F311" s="321"/>
      <c r="G311" s="38" t="s">
        <v>441</v>
      </c>
      <c r="H311" s="7"/>
      <c r="I311" s="8" t="s">
        <v>195</v>
      </c>
      <c r="J311" s="14"/>
      <c r="K311" s="3" t="s">
        <v>456</v>
      </c>
      <c r="L311" s="15"/>
      <c r="M311" s="358"/>
      <c r="N311" s="339"/>
      <c r="O311" s="251"/>
      <c r="P311" s="263"/>
      <c r="Q311" s="85"/>
      <c r="R311" s="349"/>
      <c r="S311" s="29"/>
      <c r="T311" s="47"/>
      <c r="U311" s="143"/>
      <c r="V311" s="143"/>
      <c r="W311" s="143"/>
      <c r="X311" s="143"/>
      <c r="Y311" s="143"/>
      <c r="Z311" s="143"/>
    </row>
    <row r="312" spans="1:26" s="151" customFormat="1" ht="11.25" customHeight="1">
      <c r="A312" s="150"/>
      <c r="B312" s="337"/>
      <c r="C312" s="31" t="s">
        <v>349</v>
      </c>
      <c r="D312" s="18"/>
      <c r="E312" s="12"/>
      <c r="F312" s="18"/>
      <c r="G312" s="59"/>
      <c r="H312" s="12">
        <f>SUM(H305:H311)</f>
        <v>64306.48</v>
      </c>
      <c r="I312" s="11"/>
      <c r="J312" s="19"/>
      <c r="K312" s="20"/>
      <c r="L312" s="20"/>
      <c r="M312" s="21">
        <f>H312-F305</f>
        <v>43824.48</v>
      </c>
      <c r="N312" s="21"/>
      <c r="O312" s="13"/>
      <c r="P312" s="13"/>
      <c r="Q312" s="87"/>
      <c r="R312" s="350"/>
      <c r="S312" s="13"/>
      <c r="T312" s="150"/>
      <c r="U312" s="150"/>
      <c r="V312" s="150"/>
      <c r="W312" s="150"/>
      <c r="X312" s="150"/>
      <c r="Y312" s="150"/>
      <c r="Z312" s="150"/>
    </row>
    <row r="313" spans="1:26" ht="11.25" customHeight="1">
      <c r="A313" s="143"/>
      <c r="B313" s="335">
        <v>62</v>
      </c>
      <c r="C313" s="326" t="s">
        <v>361</v>
      </c>
      <c r="D313" s="320">
        <v>2981</v>
      </c>
      <c r="E313" s="322">
        <v>31175.02</v>
      </c>
      <c r="F313" s="320">
        <v>78257</v>
      </c>
      <c r="G313" s="38" t="s">
        <v>441</v>
      </c>
      <c r="H313" s="62">
        <v>21147.84</v>
      </c>
      <c r="I313" s="8" t="s">
        <v>354</v>
      </c>
      <c r="J313" s="14"/>
      <c r="K313" s="3" t="s">
        <v>455</v>
      </c>
      <c r="L313" s="15"/>
      <c r="M313" s="338">
        <v>2.62</v>
      </c>
      <c r="N313" s="338">
        <v>6.91</v>
      </c>
      <c r="O313" s="379"/>
      <c r="P313" s="346"/>
      <c r="Q313" s="74"/>
      <c r="R313" s="348"/>
      <c r="S313" s="29"/>
      <c r="T313" s="47"/>
      <c r="U313" s="143"/>
      <c r="V313" s="143"/>
      <c r="W313" s="143"/>
      <c r="X313" s="143"/>
      <c r="Y313" s="143"/>
      <c r="Z313" s="143"/>
    </row>
    <row r="314" spans="1:26" ht="11.25" customHeight="1">
      <c r="A314" s="143"/>
      <c r="B314" s="336"/>
      <c r="C314" s="327"/>
      <c r="D314" s="321"/>
      <c r="E314" s="323"/>
      <c r="F314" s="321"/>
      <c r="G314" s="38" t="s">
        <v>458</v>
      </c>
      <c r="H314" s="62">
        <v>37410</v>
      </c>
      <c r="I314" s="5" t="s">
        <v>501</v>
      </c>
      <c r="J314" s="14"/>
      <c r="K314" s="3" t="s">
        <v>455</v>
      </c>
      <c r="L314" s="15"/>
      <c r="M314" s="339"/>
      <c r="N314" s="339"/>
      <c r="O314" s="352"/>
      <c r="P314" s="347"/>
      <c r="Q314" s="75"/>
      <c r="R314" s="349"/>
      <c r="S314" s="29"/>
      <c r="T314" s="47"/>
      <c r="U314" s="143"/>
      <c r="V314" s="143"/>
      <c r="W314" s="143"/>
      <c r="X314" s="143"/>
      <c r="Y314" s="143"/>
      <c r="Z314" s="143"/>
    </row>
    <row r="315" spans="1:26" ht="11.25" customHeight="1">
      <c r="A315" s="143"/>
      <c r="B315" s="336"/>
      <c r="C315" s="327"/>
      <c r="D315" s="321"/>
      <c r="E315" s="323"/>
      <c r="F315" s="321"/>
      <c r="G315" s="38" t="s">
        <v>439</v>
      </c>
      <c r="H315" s="165">
        <v>788</v>
      </c>
      <c r="I315" s="8" t="s">
        <v>508</v>
      </c>
      <c r="J315" s="14"/>
      <c r="K315" s="3" t="s">
        <v>456</v>
      </c>
      <c r="L315" s="15"/>
      <c r="M315" s="359"/>
      <c r="N315" s="359"/>
      <c r="O315" s="352"/>
      <c r="P315" s="347"/>
      <c r="Q315" s="75"/>
      <c r="R315" s="349"/>
      <c r="S315" s="22"/>
      <c r="T315" s="143"/>
      <c r="U315" s="143"/>
      <c r="V315" s="143"/>
      <c r="W315" s="143"/>
      <c r="X315" s="143"/>
      <c r="Y315" s="143"/>
      <c r="Z315" s="143"/>
    </row>
    <row r="316" spans="1:26" ht="11.25" customHeight="1">
      <c r="A316" s="143"/>
      <c r="B316" s="336"/>
      <c r="C316" s="327"/>
      <c r="D316" s="321"/>
      <c r="E316" s="323"/>
      <c r="F316" s="321"/>
      <c r="G316" s="38" t="s">
        <v>439</v>
      </c>
      <c r="H316" s="62">
        <v>728</v>
      </c>
      <c r="I316" s="8" t="s">
        <v>507</v>
      </c>
      <c r="J316" s="14"/>
      <c r="K316" s="3" t="s">
        <v>456</v>
      </c>
      <c r="L316" s="15"/>
      <c r="M316" s="358"/>
      <c r="N316" s="339"/>
      <c r="O316" s="352"/>
      <c r="P316" s="347"/>
      <c r="Q316" s="75"/>
      <c r="R316" s="349"/>
      <c r="S316" s="22"/>
      <c r="T316" s="143"/>
      <c r="U316" s="143"/>
      <c r="V316" s="143"/>
      <c r="W316" s="143"/>
      <c r="X316" s="143"/>
      <c r="Y316" s="143"/>
      <c r="Z316" s="143"/>
    </row>
    <row r="317" spans="1:26" ht="11.25" customHeight="1">
      <c r="A317" s="143"/>
      <c r="B317" s="336"/>
      <c r="C317" s="327"/>
      <c r="D317" s="321"/>
      <c r="E317" s="323"/>
      <c r="F317" s="321"/>
      <c r="G317" s="38" t="s">
        <v>439</v>
      </c>
      <c r="H317" s="62">
        <v>1374</v>
      </c>
      <c r="I317" s="8" t="s">
        <v>506</v>
      </c>
      <c r="J317" s="14"/>
      <c r="K317" s="3" t="s">
        <v>456</v>
      </c>
      <c r="L317" s="15"/>
      <c r="M317" s="358"/>
      <c r="N317" s="339"/>
      <c r="O317" s="352"/>
      <c r="P317" s="347"/>
      <c r="Q317" s="75"/>
      <c r="R317" s="349"/>
      <c r="S317" s="22"/>
      <c r="T317" s="143"/>
      <c r="U317" s="143"/>
      <c r="V317" s="143"/>
      <c r="W317" s="143"/>
      <c r="X317" s="143"/>
      <c r="Y317" s="143"/>
      <c r="Z317" s="143"/>
    </row>
    <row r="318" spans="1:26" ht="13.5" customHeight="1">
      <c r="A318" s="143"/>
      <c r="B318" s="336"/>
      <c r="C318" s="327"/>
      <c r="D318" s="321"/>
      <c r="E318" s="323"/>
      <c r="F318" s="321"/>
      <c r="G318" s="38" t="s">
        <v>439</v>
      </c>
      <c r="H318" s="62">
        <v>750</v>
      </c>
      <c r="I318" s="8" t="s">
        <v>200</v>
      </c>
      <c r="J318" s="14"/>
      <c r="K318" s="3" t="s">
        <v>457</v>
      </c>
      <c r="L318" s="15"/>
      <c r="M318" s="358"/>
      <c r="N318" s="339"/>
      <c r="O318" s="352"/>
      <c r="P318" s="347"/>
      <c r="Q318" s="75"/>
      <c r="R318" s="349"/>
      <c r="S318" s="29"/>
      <c r="T318" s="47"/>
      <c r="U318" s="143"/>
      <c r="V318" s="143"/>
      <c r="W318" s="143"/>
      <c r="X318" s="143"/>
      <c r="Y318" s="143"/>
      <c r="Z318" s="143"/>
    </row>
    <row r="319" spans="1:26" s="151" customFormat="1" ht="11.25" customHeight="1">
      <c r="A319" s="150"/>
      <c r="B319" s="337"/>
      <c r="C319" s="31" t="s">
        <v>349</v>
      </c>
      <c r="D319" s="18"/>
      <c r="E319" s="12"/>
      <c r="F319" s="18"/>
      <c r="G319" s="59"/>
      <c r="H319" s="12">
        <v>62197.84</v>
      </c>
      <c r="I319" s="11"/>
      <c r="J319" s="19"/>
      <c r="K319" s="20"/>
      <c r="L319" s="20"/>
      <c r="M319" s="21">
        <f>H319-F313</f>
        <v>-16059.160000000003</v>
      </c>
      <c r="N319" s="21"/>
      <c r="O319" s="13"/>
      <c r="P319" s="13"/>
      <c r="Q319" s="87"/>
      <c r="R319" s="350"/>
      <c r="S319" s="13"/>
      <c r="T319" s="150"/>
      <c r="U319" s="150"/>
      <c r="V319" s="150"/>
      <c r="W319" s="150"/>
      <c r="X319" s="150"/>
      <c r="Y319" s="150"/>
      <c r="Z319" s="150"/>
    </row>
    <row r="320" spans="1:26" ht="11.25" customHeight="1">
      <c r="A320" s="143"/>
      <c r="B320" s="335">
        <v>63</v>
      </c>
      <c r="C320" s="333" t="s">
        <v>362</v>
      </c>
      <c r="D320" s="320">
        <v>3009</v>
      </c>
      <c r="E320" s="322">
        <v>31248.2</v>
      </c>
      <c r="F320" s="320">
        <v>-55740</v>
      </c>
      <c r="G320" s="38" t="s">
        <v>441</v>
      </c>
      <c r="H320" s="7">
        <v>21048.48</v>
      </c>
      <c r="I320" s="8" t="s">
        <v>354</v>
      </c>
      <c r="J320" s="14"/>
      <c r="K320" s="3" t="s">
        <v>455</v>
      </c>
      <c r="L320" s="15"/>
      <c r="M320" s="338" t="s">
        <v>201</v>
      </c>
      <c r="N320" s="338">
        <v>6.91</v>
      </c>
      <c r="O320" s="293"/>
      <c r="P320" s="346"/>
      <c r="Q320" s="74"/>
      <c r="R320" s="348"/>
      <c r="S320" s="29"/>
      <c r="T320" s="47"/>
      <c r="U320" s="143"/>
      <c r="V320" s="143"/>
      <c r="W320" s="143"/>
      <c r="X320" s="143"/>
      <c r="Y320" s="143"/>
      <c r="Z320" s="143"/>
    </row>
    <row r="321" spans="1:26" ht="10.5" customHeight="1">
      <c r="A321" s="143"/>
      <c r="B321" s="336"/>
      <c r="C321" s="334"/>
      <c r="D321" s="321"/>
      <c r="E321" s="323"/>
      <c r="F321" s="321"/>
      <c r="G321" s="38" t="s">
        <v>458</v>
      </c>
      <c r="H321" s="7">
        <v>33219.36</v>
      </c>
      <c r="I321" s="5" t="s">
        <v>514</v>
      </c>
      <c r="J321" s="14"/>
      <c r="K321" s="3" t="s">
        <v>455</v>
      </c>
      <c r="L321" s="15"/>
      <c r="M321" s="339"/>
      <c r="N321" s="339"/>
      <c r="O321" s="251"/>
      <c r="P321" s="347"/>
      <c r="Q321" s="75"/>
      <c r="R321" s="349"/>
      <c r="S321" s="22"/>
      <c r="T321" s="143"/>
      <c r="U321" s="143"/>
      <c r="V321" s="143"/>
      <c r="W321" s="143"/>
      <c r="X321" s="143"/>
      <c r="Y321" s="143"/>
      <c r="Z321" s="143"/>
    </row>
    <row r="322" spans="1:26" ht="10.5" customHeight="1">
      <c r="A322" s="143"/>
      <c r="B322" s="336"/>
      <c r="C322" s="334"/>
      <c r="D322" s="321"/>
      <c r="E322" s="323"/>
      <c r="F322" s="321"/>
      <c r="G322" s="38" t="s">
        <v>439</v>
      </c>
      <c r="H322" s="7">
        <v>8353</v>
      </c>
      <c r="I322" s="8" t="s">
        <v>431</v>
      </c>
      <c r="J322" s="14" t="s">
        <v>460</v>
      </c>
      <c r="K322" s="3" t="s">
        <v>456</v>
      </c>
      <c r="L322" s="15"/>
      <c r="M322" s="339"/>
      <c r="N322" s="339"/>
      <c r="O322" s="251"/>
      <c r="P322" s="347"/>
      <c r="Q322" s="75"/>
      <c r="R322" s="349"/>
      <c r="S322" s="22"/>
      <c r="T322" s="143"/>
      <c r="U322" s="143"/>
      <c r="V322" s="143"/>
      <c r="W322" s="143"/>
      <c r="X322" s="143"/>
      <c r="Y322" s="143"/>
      <c r="Z322" s="143"/>
    </row>
    <row r="323" spans="1:26" ht="11.25" customHeight="1">
      <c r="A323" s="143"/>
      <c r="B323" s="336"/>
      <c r="C323" s="334"/>
      <c r="D323" s="321"/>
      <c r="E323" s="323"/>
      <c r="F323" s="321"/>
      <c r="G323" s="38" t="s">
        <v>439</v>
      </c>
      <c r="H323" s="7">
        <v>728</v>
      </c>
      <c r="I323" s="9" t="s">
        <v>515</v>
      </c>
      <c r="J323" s="14"/>
      <c r="K323" s="3" t="s">
        <v>456</v>
      </c>
      <c r="L323" s="15"/>
      <c r="M323" s="359"/>
      <c r="N323" s="359"/>
      <c r="O323" s="251"/>
      <c r="P323" s="347"/>
      <c r="Q323" s="75"/>
      <c r="R323" s="349"/>
      <c r="S323" s="29"/>
      <c r="T323" s="47"/>
      <c r="U323" s="143"/>
      <c r="V323" s="143"/>
      <c r="W323" s="143"/>
      <c r="X323" s="143"/>
      <c r="Y323" s="143"/>
      <c r="Z323" s="143"/>
    </row>
    <row r="324" spans="1:26" ht="11.25" customHeight="1">
      <c r="A324" s="143"/>
      <c r="B324" s="336"/>
      <c r="C324" s="334"/>
      <c r="D324" s="321"/>
      <c r="E324" s="323"/>
      <c r="F324" s="321"/>
      <c r="G324" s="38" t="s">
        <v>439</v>
      </c>
      <c r="H324" s="7">
        <v>39938</v>
      </c>
      <c r="I324" s="9" t="s">
        <v>464</v>
      </c>
      <c r="J324" s="16" t="s">
        <v>463</v>
      </c>
      <c r="K324" s="17" t="s">
        <v>456</v>
      </c>
      <c r="L324" s="15"/>
      <c r="M324" s="358"/>
      <c r="N324" s="339"/>
      <c r="O324" s="251"/>
      <c r="P324" s="347"/>
      <c r="Q324" s="75"/>
      <c r="R324" s="349"/>
      <c r="S324" s="29"/>
      <c r="T324" s="47"/>
      <c r="U324" s="143"/>
      <c r="V324" s="143"/>
      <c r="W324" s="143"/>
      <c r="X324" s="143"/>
      <c r="Y324" s="143"/>
      <c r="Z324" s="143"/>
    </row>
    <row r="325" spans="1:26" ht="12.75" customHeight="1">
      <c r="A325" s="143"/>
      <c r="B325" s="336"/>
      <c r="C325" s="334"/>
      <c r="D325" s="321"/>
      <c r="E325" s="323"/>
      <c r="F325" s="321"/>
      <c r="G325" s="38" t="s">
        <v>439</v>
      </c>
      <c r="H325" s="7">
        <v>5874</v>
      </c>
      <c r="I325" s="34" t="s">
        <v>433</v>
      </c>
      <c r="J325" s="16" t="s">
        <v>460</v>
      </c>
      <c r="K325" s="17" t="s">
        <v>456</v>
      </c>
      <c r="L325" s="15"/>
      <c r="M325" s="358"/>
      <c r="N325" s="339"/>
      <c r="O325" s="251"/>
      <c r="P325" s="347"/>
      <c r="Q325" s="75"/>
      <c r="R325" s="349"/>
      <c r="S325" s="29"/>
      <c r="T325" s="47"/>
      <c r="U325" s="143"/>
      <c r="V325" s="143"/>
      <c r="W325" s="143"/>
      <c r="X325" s="143"/>
      <c r="Y325" s="143"/>
      <c r="Z325" s="143"/>
    </row>
    <row r="326" spans="1:26" s="151" customFormat="1" ht="11.25" customHeight="1">
      <c r="A326" s="150"/>
      <c r="B326" s="337"/>
      <c r="C326" s="31" t="s">
        <v>349</v>
      </c>
      <c r="D326" s="18"/>
      <c r="E326" s="12"/>
      <c r="F326" s="18"/>
      <c r="G326" s="59"/>
      <c r="H326" s="12">
        <f>SUM(H320:H325)</f>
        <v>109160.84</v>
      </c>
      <c r="I326" s="11"/>
      <c r="J326" s="19"/>
      <c r="K326" s="20"/>
      <c r="L326" s="20"/>
      <c r="M326" s="21">
        <f>H326-F320</f>
        <v>164900.84</v>
      </c>
      <c r="N326" s="21"/>
      <c r="O326" s="13"/>
      <c r="P326" s="13"/>
      <c r="Q326" s="87"/>
      <c r="R326" s="350"/>
      <c r="S326" s="13"/>
      <c r="T326" s="150"/>
      <c r="U326" s="150"/>
      <c r="V326" s="150"/>
      <c r="W326" s="150"/>
      <c r="X326" s="150"/>
      <c r="Y326" s="150"/>
      <c r="Z326" s="150"/>
    </row>
    <row r="327" spans="1:26" ht="11.25" customHeight="1">
      <c r="A327" s="143"/>
      <c r="B327" s="335">
        <v>67</v>
      </c>
      <c r="C327" s="326" t="s">
        <v>375</v>
      </c>
      <c r="D327" s="320">
        <v>504</v>
      </c>
      <c r="E327" s="322">
        <v>5269.02</v>
      </c>
      <c r="F327" s="320">
        <v>-974</v>
      </c>
      <c r="G327" s="30"/>
      <c r="H327" s="7">
        <v>4851.6</v>
      </c>
      <c r="I327" s="8" t="s">
        <v>354</v>
      </c>
      <c r="J327" s="14"/>
      <c r="K327" s="3"/>
      <c r="L327" s="15"/>
      <c r="M327" s="338">
        <v>3</v>
      </c>
      <c r="N327" s="338">
        <v>6.91</v>
      </c>
      <c r="O327" s="351"/>
      <c r="P327" s="346"/>
      <c r="Q327" s="74"/>
      <c r="R327" s="348"/>
      <c r="S327" s="29"/>
      <c r="T327" s="47"/>
      <c r="U327" s="143"/>
      <c r="V327" s="143"/>
      <c r="W327" s="143"/>
      <c r="X327" s="143"/>
      <c r="Y327" s="143"/>
      <c r="Z327" s="143"/>
    </row>
    <row r="328" spans="1:26" ht="11.25" customHeight="1">
      <c r="A328" s="143"/>
      <c r="B328" s="336"/>
      <c r="C328" s="327"/>
      <c r="D328" s="321"/>
      <c r="E328" s="323"/>
      <c r="F328" s="321"/>
      <c r="G328" s="30" t="s">
        <v>458</v>
      </c>
      <c r="H328" s="7">
        <f>E327*120%</f>
        <v>6322.8240000000005</v>
      </c>
      <c r="I328" s="5" t="s">
        <v>514</v>
      </c>
      <c r="J328" s="14"/>
      <c r="K328" s="3"/>
      <c r="L328" s="15"/>
      <c r="M328" s="339"/>
      <c r="N328" s="339"/>
      <c r="O328" s="352"/>
      <c r="P328" s="347"/>
      <c r="Q328" s="75"/>
      <c r="R328" s="349"/>
      <c r="S328" s="29"/>
      <c r="T328" s="47"/>
      <c r="U328" s="143"/>
      <c r="V328" s="143"/>
      <c r="W328" s="143"/>
      <c r="X328" s="143"/>
      <c r="Y328" s="143"/>
      <c r="Z328" s="143"/>
    </row>
    <row r="329" spans="1:26" ht="11.25" customHeight="1">
      <c r="A329" s="143"/>
      <c r="B329" s="336"/>
      <c r="C329" s="327"/>
      <c r="D329" s="321"/>
      <c r="E329" s="323"/>
      <c r="F329" s="321"/>
      <c r="G329" s="38" t="s">
        <v>440</v>
      </c>
      <c r="H329" s="7">
        <v>14236</v>
      </c>
      <c r="I329" s="5" t="s">
        <v>406</v>
      </c>
      <c r="J329" s="6"/>
      <c r="K329" s="3"/>
      <c r="L329" s="15"/>
      <c r="M329" s="339"/>
      <c r="N329" s="339"/>
      <c r="O329" s="352"/>
      <c r="P329" s="347"/>
      <c r="Q329" s="75"/>
      <c r="R329" s="349"/>
      <c r="S329" s="22"/>
      <c r="T329" s="143"/>
      <c r="U329" s="143"/>
      <c r="V329" s="143"/>
      <c r="W329" s="143"/>
      <c r="X329" s="143"/>
      <c r="Y329" s="143"/>
      <c r="Z329" s="143"/>
    </row>
    <row r="330" spans="1:26" ht="11.25" customHeight="1">
      <c r="A330" s="143"/>
      <c r="B330" s="336"/>
      <c r="C330" s="327"/>
      <c r="D330" s="321"/>
      <c r="E330" s="323"/>
      <c r="F330" s="321"/>
      <c r="G330" s="38" t="s">
        <v>444</v>
      </c>
      <c r="H330" s="7">
        <v>9500</v>
      </c>
      <c r="I330" s="5" t="s">
        <v>581</v>
      </c>
      <c r="J330" s="14"/>
      <c r="K330" s="3"/>
      <c r="L330" s="15"/>
      <c r="M330" s="359"/>
      <c r="N330" s="359"/>
      <c r="O330" s="352"/>
      <c r="P330" s="347"/>
      <c r="Q330" s="75"/>
      <c r="R330" s="349"/>
      <c r="S330" s="29"/>
      <c r="T330" s="47"/>
      <c r="U330" s="143"/>
      <c r="V330" s="143"/>
      <c r="W330" s="143"/>
      <c r="X330" s="143"/>
      <c r="Y330" s="143"/>
      <c r="Z330" s="143"/>
    </row>
    <row r="331" spans="1:26" ht="11.25" customHeight="1">
      <c r="A331" s="143"/>
      <c r="B331" s="336"/>
      <c r="C331" s="327"/>
      <c r="D331" s="321"/>
      <c r="E331" s="323"/>
      <c r="F331" s="321"/>
      <c r="G331" s="38" t="s">
        <v>440</v>
      </c>
      <c r="H331" s="7">
        <v>12500</v>
      </c>
      <c r="I331" s="8" t="s">
        <v>571</v>
      </c>
      <c r="J331" s="14"/>
      <c r="K331" s="3"/>
      <c r="L331" s="15"/>
      <c r="M331" s="66"/>
      <c r="N331" s="67"/>
      <c r="O331" s="352"/>
      <c r="P331" s="347"/>
      <c r="Q331" s="75"/>
      <c r="R331" s="349"/>
      <c r="S331" s="29"/>
      <c r="T331" s="47"/>
      <c r="U331" s="143"/>
      <c r="V331" s="143"/>
      <c r="W331" s="143"/>
      <c r="X331" s="143"/>
      <c r="Y331" s="143"/>
      <c r="Z331" s="143"/>
    </row>
    <row r="332" spans="1:26" s="151" customFormat="1" ht="11.25" customHeight="1">
      <c r="A332" s="150"/>
      <c r="B332" s="337"/>
      <c r="C332" s="31" t="s">
        <v>349</v>
      </c>
      <c r="D332" s="18"/>
      <c r="E332" s="12"/>
      <c r="F332" s="18"/>
      <c r="G332" s="59"/>
      <c r="H332" s="12">
        <f>SUM(H327:H331)</f>
        <v>47410.424</v>
      </c>
      <c r="I332" s="11"/>
      <c r="J332" s="19"/>
      <c r="K332" s="20"/>
      <c r="L332" s="20"/>
      <c r="M332" s="21">
        <f>H332-F327</f>
        <v>48384.424</v>
      </c>
      <c r="N332" s="21"/>
      <c r="O332" s="13"/>
      <c r="P332" s="13"/>
      <c r="Q332" s="87"/>
      <c r="R332" s="350"/>
      <c r="S332" s="13"/>
      <c r="T332" s="150"/>
      <c r="U332" s="150"/>
      <c r="V332" s="150"/>
      <c r="W332" s="150"/>
      <c r="X332" s="150"/>
      <c r="Y332" s="150"/>
      <c r="Z332" s="150"/>
    </row>
    <row r="333" spans="1:26" s="151" customFormat="1" ht="11.25" customHeight="1">
      <c r="A333" s="150"/>
      <c r="B333" s="380" t="s">
        <v>203</v>
      </c>
      <c r="C333" s="381"/>
      <c r="D333" s="381"/>
      <c r="E333" s="381"/>
      <c r="F333" s="381"/>
      <c r="G333" s="381"/>
      <c r="H333" s="381"/>
      <c r="I333" s="381"/>
      <c r="J333" s="381"/>
      <c r="K333" s="381"/>
      <c r="L333" s="381"/>
      <c r="M333" s="381"/>
      <c r="N333" s="381"/>
      <c r="O333" s="381"/>
      <c r="P333" s="381"/>
      <c r="Q333" s="381"/>
      <c r="R333" s="382"/>
      <c r="S333" s="13"/>
      <c r="T333" s="150"/>
      <c r="U333" s="150"/>
      <c r="V333" s="150"/>
      <c r="W333" s="150"/>
      <c r="X333" s="150"/>
      <c r="Y333" s="150"/>
      <c r="Z333" s="150"/>
    </row>
    <row r="334" spans="1:26" ht="11.25" customHeight="1">
      <c r="A334" s="143"/>
      <c r="B334" s="335">
        <v>68</v>
      </c>
      <c r="C334" s="326" t="s">
        <v>204</v>
      </c>
      <c r="D334" s="320">
        <v>905</v>
      </c>
      <c r="E334" s="322">
        <v>9461.23</v>
      </c>
      <c r="F334" s="320">
        <v>-1741</v>
      </c>
      <c r="G334" s="2" t="s">
        <v>440</v>
      </c>
      <c r="H334" s="7">
        <v>10535.04</v>
      </c>
      <c r="I334" s="8" t="s">
        <v>354</v>
      </c>
      <c r="J334" s="14"/>
      <c r="K334" s="3" t="s">
        <v>455</v>
      </c>
      <c r="L334" s="15"/>
      <c r="M334" s="338">
        <v>2.24</v>
      </c>
      <c r="N334" s="338">
        <v>6.91</v>
      </c>
      <c r="O334" s="351"/>
      <c r="P334" s="346"/>
      <c r="Q334" s="74"/>
      <c r="R334" s="348"/>
      <c r="S334" s="29"/>
      <c r="T334" s="47"/>
      <c r="U334" s="143"/>
      <c r="V334" s="143"/>
      <c r="W334" s="143"/>
      <c r="X334" s="143"/>
      <c r="Y334" s="143"/>
      <c r="Z334" s="143"/>
    </row>
    <row r="335" spans="1:26" ht="11.25" customHeight="1">
      <c r="A335" s="143"/>
      <c r="B335" s="336"/>
      <c r="C335" s="327"/>
      <c r="D335" s="321"/>
      <c r="E335" s="323"/>
      <c r="F335" s="321"/>
      <c r="G335" s="2" t="s">
        <v>458</v>
      </c>
      <c r="H335" s="7">
        <v>11353.48</v>
      </c>
      <c r="I335" s="5" t="s">
        <v>501</v>
      </c>
      <c r="J335" s="14"/>
      <c r="K335" s="3" t="s">
        <v>455</v>
      </c>
      <c r="L335" s="15"/>
      <c r="M335" s="339"/>
      <c r="N335" s="339"/>
      <c r="O335" s="352"/>
      <c r="P335" s="347"/>
      <c r="Q335" s="75"/>
      <c r="R335" s="349"/>
      <c r="S335" s="29"/>
      <c r="T335" s="47"/>
      <c r="U335" s="143"/>
      <c r="V335" s="143"/>
      <c r="W335" s="143"/>
      <c r="X335" s="143"/>
      <c r="Y335" s="143"/>
      <c r="Z335" s="143"/>
    </row>
    <row r="336" spans="1:26" ht="11.25" customHeight="1">
      <c r="A336" s="143"/>
      <c r="B336" s="336"/>
      <c r="C336" s="327"/>
      <c r="D336" s="321"/>
      <c r="E336" s="323"/>
      <c r="F336" s="321"/>
      <c r="G336" s="38" t="s">
        <v>441</v>
      </c>
      <c r="H336" s="7">
        <v>13500</v>
      </c>
      <c r="I336" s="5" t="s">
        <v>571</v>
      </c>
      <c r="J336" s="6"/>
      <c r="K336" s="3" t="s">
        <v>456</v>
      </c>
      <c r="L336" s="15"/>
      <c r="M336" s="339"/>
      <c r="N336" s="339"/>
      <c r="O336" s="352"/>
      <c r="P336" s="347"/>
      <c r="Q336" s="75"/>
      <c r="R336" s="349"/>
      <c r="S336" s="22"/>
      <c r="T336" s="143"/>
      <c r="U336" s="143"/>
      <c r="V336" s="143"/>
      <c r="W336" s="143"/>
      <c r="X336" s="143"/>
      <c r="Y336" s="143"/>
      <c r="Z336" s="143"/>
    </row>
    <row r="337" spans="1:26" ht="11.25" customHeight="1">
      <c r="A337" s="143"/>
      <c r="B337" s="336"/>
      <c r="C337" s="327"/>
      <c r="D337" s="321"/>
      <c r="E337" s="323"/>
      <c r="F337" s="321"/>
      <c r="G337" s="38" t="s">
        <v>441</v>
      </c>
      <c r="H337" s="7">
        <v>687</v>
      </c>
      <c r="I337" s="5" t="s">
        <v>530</v>
      </c>
      <c r="J337" s="6"/>
      <c r="K337" s="3" t="s">
        <v>457</v>
      </c>
      <c r="L337" s="15"/>
      <c r="M337" s="359"/>
      <c r="N337" s="359"/>
      <c r="O337" s="352"/>
      <c r="P337" s="347"/>
      <c r="Q337" s="75"/>
      <c r="R337" s="349"/>
      <c r="S337" s="29"/>
      <c r="T337" s="47"/>
      <c r="U337" s="143"/>
      <c r="V337" s="143"/>
      <c r="W337" s="143"/>
      <c r="X337" s="143"/>
      <c r="Y337" s="143"/>
      <c r="Z337" s="143"/>
    </row>
    <row r="338" spans="1:26" s="151" customFormat="1" ht="11.25" customHeight="1">
      <c r="A338" s="150"/>
      <c r="B338" s="337"/>
      <c r="C338" s="31" t="s">
        <v>349</v>
      </c>
      <c r="D338" s="18"/>
      <c r="E338" s="12"/>
      <c r="F338" s="18"/>
      <c r="G338" s="59"/>
      <c r="H338" s="12">
        <f>SUM(H334:H337)</f>
        <v>36075.520000000004</v>
      </c>
      <c r="I338" s="11"/>
      <c r="J338" s="19"/>
      <c r="K338" s="20"/>
      <c r="L338" s="20"/>
      <c r="M338" s="21">
        <f>H338-F334</f>
        <v>37816.520000000004</v>
      </c>
      <c r="N338" s="21"/>
      <c r="O338" s="13"/>
      <c r="P338" s="13"/>
      <c r="Q338" s="87"/>
      <c r="R338" s="350"/>
      <c r="S338" s="13"/>
      <c r="T338" s="150"/>
      <c r="U338" s="150"/>
      <c r="V338" s="150"/>
      <c r="W338" s="150"/>
      <c r="X338" s="150"/>
      <c r="Y338" s="150"/>
      <c r="Z338" s="150"/>
    </row>
    <row r="339" spans="1:30" ht="11.25" customHeight="1">
      <c r="A339" s="143"/>
      <c r="B339" s="335">
        <v>69</v>
      </c>
      <c r="C339" s="326" t="s">
        <v>374</v>
      </c>
      <c r="D339" s="320">
        <v>516</v>
      </c>
      <c r="E339" s="322">
        <v>5394.47</v>
      </c>
      <c r="F339" s="320">
        <v>18718</v>
      </c>
      <c r="G339" s="2" t="s">
        <v>441</v>
      </c>
      <c r="H339" s="7">
        <v>4870</v>
      </c>
      <c r="I339" s="8" t="s">
        <v>354</v>
      </c>
      <c r="J339" s="14"/>
      <c r="K339" s="3" t="s">
        <v>455</v>
      </c>
      <c r="L339" s="15"/>
      <c r="M339" s="338"/>
      <c r="N339" s="338"/>
      <c r="O339" s="379"/>
      <c r="P339" s="367"/>
      <c r="Q339" s="76"/>
      <c r="R339" s="348"/>
      <c r="S339" s="29"/>
      <c r="T339" s="47"/>
      <c r="U339" s="143"/>
      <c r="V339" s="143"/>
      <c r="W339" s="143"/>
      <c r="X339" s="143"/>
      <c r="Y339" s="143"/>
      <c r="Z339" s="143"/>
      <c r="AD339" s="151"/>
    </row>
    <row r="340" spans="1:26" ht="11.25" customHeight="1">
      <c r="A340" s="143"/>
      <c r="B340" s="336"/>
      <c r="C340" s="327"/>
      <c r="D340" s="321"/>
      <c r="E340" s="323"/>
      <c r="F340" s="321"/>
      <c r="G340" s="2" t="s">
        <v>458</v>
      </c>
      <c r="H340" s="7">
        <v>6000</v>
      </c>
      <c r="I340" s="5" t="s">
        <v>514</v>
      </c>
      <c r="J340" s="14"/>
      <c r="K340" s="3" t="s">
        <v>455</v>
      </c>
      <c r="L340" s="15"/>
      <c r="M340" s="339"/>
      <c r="N340" s="339"/>
      <c r="O340" s="352"/>
      <c r="P340" s="368"/>
      <c r="Q340" s="77"/>
      <c r="R340" s="349"/>
      <c r="S340" s="29"/>
      <c r="T340" s="47"/>
      <c r="U340" s="143"/>
      <c r="V340" s="143"/>
      <c r="W340" s="143"/>
      <c r="X340" s="143"/>
      <c r="Y340" s="143"/>
      <c r="Z340" s="143"/>
    </row>
    <row r="341" spans="1:26" ht="11.25" customHeight="1">
      <c r="A341" s="143"/>
      <c r="B341" s="336"/>
      <c r="C341" s="327"/>
      <c r="D341" s="321"/>
      <c r="E341" s="323"/>
      <c r="F341" s="321"/>
      <c r="G341" s="2" t="s">
        <v>441</v>
      </c>
      <c r="H341" s="7">
        <v>300</v>
      </c>
      <c r="I341" s="8" t="s">
        <v>449</v>
      </c>
      <c r="J341" s="6"/>
      <c r="K341" s="3" t="s">
        <v>457</v>
      </c>
      <c r="L341" s="15"/>
      <c r="M341" s="339"/>
      <c r="N341" s="339"/>
      <c r="O341" s="352"/>
      <c r="P341" s="368"/>
      <c r="Q341" s="77"/>
      <c r="R341" s="349"/>
      <c r="S341" s="22"/>
      <c r="T341" s="143"/>
      <c r="U341" s="143"/>
      <c r="V341" s="143"/>
      <c r="W341" s="143"/>
      <c r="X341" s="143"/>
      <c r="Y341" s="143"/>
      <c r="Z341" s="143"/>
    </row>
    <row r="342" spans="1:26" ht="11.25" customHeight="1">
      <c r="A342" s="143"/>
      <c r="B342" s="336"/>
      <c r="C342" s="327"/>
      <c r="D342" s="321"/>
      <c r="E342" s="323"/>
      <c r="F342" s="321"/>
      <c r="G342" s="2" t="s">
        <v>441</v>
      </c>
      <c r="H342" s="7">
        <v>1000</v>
      </c>
      <c r="I342" s="8" t="s">
        <v>448</v>
      </c>
      <c r="J342" s="14"/>
      <c r="K342" s="3" t="s">
        <v>457</v>
      </c>
      <c r="L342" s="15"/>
      <c r="M342" s="359"/>
      <c r="N342" s="359"/>
      <c r="O342" s="352"/>
      <c r="P342" s="368"/>
      <c r="Q342" s="77"/>
      <c r="R342" s="349"/>
      <c r="S342" s="29"/>
      <c r="T342" s="47"/>
      <c r="U342" s="143"/>
      <c r="V342" s="143"/>
      <c r="W342" s="143"/>
      <c r="X342" s="143"/>
      <c r="Y342" s="143"/>
      <c r="Z342" s="143"/>
    </row>
    <row r="343" spans="1:26" ht="11.25" customHeight="1">
      <c r="A343" s="143"/>
      <c r="B343" s="336"/>
      <c r="C343" s="327"/>
      <c r="D343" s="321"/>
      <c r="E343" s="323"/>
      <c r="F343" s="321"/>
      <c r="G343" s="38" t="s">
        <v>441</v>
      </c>
      <c r="H343" s="7">
        <v>580</v>
      </c>
      <c r="I343" s="9" t="s">
        <v>562</v>
      </c>
      <c r="J343" s="16"/>
      <c r="K343" s="17" t="s">
        <v>457</v>
      </c>
      <c r="L343" s="15"/>
      <c r="M343" s="339" t="s">
        <v>206</v>
      </c>
      <c r="N343" s="339">
        <v>6.91</v>
      </c>
      <c r="O343" s="352"/>
      <c r="P343" s="368"/>
      <c r="Q343" s="77"/>
      <c r="R343" s="349"/>
      <c r="S343" s="29"/>
      <c r="T343" s="47"/>
      <c r="U343" s="143"/>
      <c r="V343" s="143"/>
      <c r="W343" s="143"/>
      <c r="X343" s="143"/>
      <c r="Y343" s="143"/>
      <c r="Z343" s="143"/>
    </row>
    <row r="344" spans="1:26" ht="11.25" customHeight="1">
      <c r="A344" s="143"/>
      <c r="B344" s="336"/>
      <c r="C344" s="327"/>
      <c r="D344" s="321"/>
      <c r="E344" s="323"/>
      <c r="F344" s="321"/>
      <c r="G344" s="38" t="s">
        <v>441</v>
      </c>
      <c r="H344" s="7">
        <v>1200</v>
      </c>
      <c r="I344" s="8" t="s">
        <v>530</v>
      </c>
      <c r="J344" s="14"/>
      <c r="K344" s="3" t="s">
        <v>457</v>
      </c>
      <c r="L344" s="15"/>
      <c r="M344" s="339"/>
      <c r="N344" s="339"/>
      <c r="O344" s="352"/>
      <c r="P344" s="368"/>
      <c r="Q344" s="77"/>
      <c r="R344" s="349"/>
      <c r="S344" s="29"/>
      <c r="T344" s="47"/>
      <c r="U344" s="143"/>
      <c r="V344" s="143"/>
      <c r="W344" s="143"/>
      <c r="X344" s="143"/>
      <c r="Y344" s="143"/>
      <c r="Z344" s="143"/>
    </row>
    <row r="345" spans="1:26" ht="11.25" customHeight="1">
      <c r="A345" s="143"/>
      <c r="B345" s="336"/>
      <c r="C345" s="327"/>
      <c r="D345" s="321"/>
      <c r="E345" s="323"/>
      <c r="F345" s="321"/>
      <c r="G345" s="38" t="s">
        <v>441</v>
      </c>
      <c r="H345" s="7">
        <v>1000</v>
      </c>
      <c r="I345" s="8" t="s">
        <v>563</v>
      </c>
      <c r="J345" s="14"/>
      <c r="K345" s="3" t="s">
        <v>457</v>
      </c>
      <c r="L345" s="15"/>
      <c r="M345" s="339"/>
      <c r="N345" s="339"/>
      <c r="O345" s="352"/>
      <c r="P345" s="368"/>
      <c r="Q345" s="77"/>
      <c r="R345" s="349"/>
      <c r="S345" s="29"/>
      <c r="T345" s="47"/>
      <c r="U345" s="143"/>
      <c r="V345" s="143"/>
      <c r="W345" s="143"/>
      <c r="X345" s="143"/>
      <c r="Y345" s="143"/>
      <c r="Z345" s="143"/>
    </row>
    <row r="346" spans="1:26" ht="11.25" customHeight="1">
      <c r="A346" s="143"/>
      <c r="B346" s="336"/>
      <c r="C346" s="327"/>
      <c r="D346" s="321"/>
      <c r="E346" s="323"/>
      <c r="F346" s="321"/>
      <c r="G346" s="38" t="s">
        <v>441</v>
      </c>
      <c r="H346" s="7">
        <v>1000</v>
      </c>
      <c r="I346" s="9" t="s">
        <v>564</v>
      </c>
      <c r="J346" s="14"/>
      <c r="K346" s="17" t="s">
        <v>457</v>
      </c>
      <c r="L346" s="15"/>
      <c r="M346" s="339"/>
      <c r="N346" s="339"/>
      <c r="O346" s="352"/>
      <c r="P346" s="368"/>
      <c r="Q346" s="77"/>
      <c r="R346" s="349"/>
      <c r="S346" s="29"/>
      <c r="T346" s="47"/>
      <c r="U346" s="143"/>
      <c r="V346" s="143"/>
      <c r="W346" s="143"/>
      <c r="X346" s="143"/>
      <c r="Y346" s="143"/>
      <c r="Z346" s="143"/>
    </row>
    <row r="347" spans="1:26" ht="11.25" customHeight="1">
      <c r="A347" s="143"/>
      <c r="B347" s="336"/>
      <c r="C347" s="327"/>
      <c r="D347" s="321"/>
      <c r="E347" s="323"/>
      <c r="F347" s="321"/>
      <c r="G347" s="131" t="s">
        <v>441</v>
      </c>
      <c r="H347" s="129">
        <v>8000</v>
      </c>
      <c r="I347" s="128" t="s">
        <v>205</v>
      </c>
      <c r="J347" s="160"/>
      <c r="K347" s="131" t="s">
        <v>457</v>
      </c>
      <c r="L347" s="15"/>
      <c r="M347" s="339"/>
      <c r="N347" s="339"/>
      <c r="O347" s="352"/>
      <c r="P347" s="368"/>
      <c r="Q347" s="77"/>
      <c r="R347" s="349"/>
      <c r="S347" s="29"/>
      <c r="T347" s="47"/>
      <c r="U347" s="143"/>
      <c r="V347" s="143"/>
      <c r="W347" s="143"/>
      <c r="X347" s="143"/>
      <c r="Y347" s="143"/>
      <c r="Z347" s="143"/>
    </row>
    <row r="348" spans="1:26" s="151" customFormat="1" ht="11.25" customHeight="1">
      <c r="A348" s="150"/>
      <c r="B348" s="337"/>
      <c r="C348" s="31" t="s">
        <v>349</v>
      </c>
      <c r="D348" s="18"/>
      <c r="E348" s="12"/>
      <c r="F348" s="18"/>
      <c r="G348" s="166"/>
      <c r="H348" s="132">
        <f>SUM(H339:H347)</f>
        <v>23950</v>
      </c>
      <c r="I348" s="166"/>
      <c r="J348" s="166"/>
      <c r="K348" s="166"/>
      <c r="L348" s="20"/>
      <c r="M348" s="21">
        <f>H348-F339</f>
        <v>5232</v>
      </c>
      <c r="N348" s="21"/>
      <c r="O348" s="13"/>
      <c r="P348" s="13"/>
      <c r="Q348" s="87"/>
      <c r="R348" s="350"/>
      <c r="S348" s="13"/>
      <c r="T348" s="150"/>
      <c r="U348" s="150"/>
      <c r="V348" s="150"/>
      <c r="W348" s="150"/>
      <c r="X348" s="150"/>
      <c r="Y348" s="150"/>
      <c r="Z348" s="150"/>
    </row>
    <row r="349" spans="1:26" ht="11.25" customHeight="1">
      <c r="A349" s="143"/>
      <c r="B349" s="335">
        <v>70</v>
      </c>
      <c r="C349" s="326" t="s">
        <v>479</v>
      </c>
      <c r="D349" s="320">
        <v>1977</v>
      </c>
      <c r="E349" s="322">
        <v>20668.35</v>
      </c>
      <c r="F349" s="320">
        <v>34734</v>
      </c>
      <c r="G349" s="38" t="s">
        <v>440</v>
      </c>
      <c r="H349" s="7">
        <v>14174.4</v>
      </c>
      <c r="I349" s="8" t="s">
        <v>354</v>
      </c>
      <c r="J349" s="14"/>
      <c r="K349" s="3" t="s">
        <v>455</v>
      </c>
      <c r="L349" s="15"/>
      <c r="M349" s="338" t="s">
        <v>213</v>
      </c>
      <c r="N349" s="338">
        <v>6.91</v>
      </c>
      <c r="O349" s="293"/>
      <c r="P349" s="346"/>
      <c r="Q349" s="74"/>
      <c r="R349" s="348"/>
      <c r="S349" s="29"/>
      <c r="T349" s="47"/>
      <c r="U349" s="143"/>
      <c r="V349" s="143"/>
      <c r="W349" s="143"/>
      <c r="X349" s="143"/>
      <c r="Y349" s="143"/>
      <c r="Z349" s="143"/>
    </row>
    <row r="350" spans="1:26" ht="11.25" customHeight="1">
      <c r="A350" s="143"/>
      <c r="B350" s="336"/>
      <c r="C350" s="327"/>
      <c r="D350" s="321"/>
      <c r="E350" s="323"/>
      <c r="F350" s="321"/>
      <c r="G350" s="38" t="s">
        <v>458</v>
      </c>
      <c r="H350" s="7">
        <f>E349*120%</f>
        <v>24802.019999999997</v>
      </c>
      <c r="I350" s="5" t="s">
        <v>514</v>
      </c>
      <c r="J350" s="6"/>
      <c r="K350" s="3" t="s">
        <v>455</v>
      </c>
      <c r="L350" s="15"/>
      <c r="M350" s="339"/>
      <c r="N350" s="339"/>
      <c r="O350" s="378"/>
      <c r="P350" s="347"/>
      <c r="Q350" s="75"/>
      <c r="R350" s="349"/>
      <c r="S350" s="29"/>
      <c r="T350" s="47"/>
      <c r="U350" s="143"/>
      <c r="V350" s="143"/>
      <c r="W350" s="143"/>
      <c r="X350" s="143"/>
      <c r="Y350" s="143"/>
      <c r="Z350" s="143"/>
    </row>
    <row r="351" spans="1:26" ht="11.25" customHeight="1">
      <c r="A351" s="143"/>
      <c r="B351" s="336"/>
      <c r="C351" s="327"/>
      <c r="D351" s="321"/>
      <c r="E351" s="323"/>
      <c r="F351" s="321"/>
      <c r="G351" s="38" t="s">
        <v>440</v>
      </c>
      <c r="H351" s="7">
        <v>45000</v>
      </c>
      <c r="I351" s="8" t="s">
        <v>477</v>
      </c>
      <c r="J351" s="14"/>
      <c r="K351" s="3" t="s">
        <v>457</v>
      </c>
      <c r="L351" s="15"/>
      <c r="M351" s="339"/>
      <c r="N351" s="339"/>
      <c r="O351" s="378"/>
      <c r="P351" s="347"/>
      <c r="Q351" s="75"/>
      <c r="R351" s="349"/>
      <c r="S351" s="22"/>
      <c r="T351" s="143"/>
      <c r="U351" s="143"/>
      <c r="V351" s="143"/>
      <c r="W351" s="143"/>
      <c r="X351" s="143"/>
      <c r="Y351" s="143"/>
      <c r="Z351" s="143"/>
    </row>
    <row r="352" spans="1:26" ht="11.25" customHeight="1">
      <c r="A352" s="143"/>
      <c r="B352" s="336"/>
      <c r="C352" s="327"/>
      <c r="D352" s="321"/>
      <c r="E352" s="323"/>
      <c r="F352" s="321"/>
      <c r="G352" s="38" t="s">
        <v>441</v>
      </c>
      <c r="H352" s="7">
        <v>337.5</v>
      </c>
      <c r="I352" s="8" t="s">
        <v>207</v>
      </c>
      <c r="J352" s="14" t="s">
        <v>208</v>
      </c>
      <c r="K352" s="3" t="s">
        <v>457</v>
      </c>
      <c r="L352" s="15"/>
      <c r="M352" s="339"/>
      <c r="N352" s="339"/>
      <c r="O352" s="378"/>
      <c r="P352" s="347"/>
      <c r="Q352" s="75"/>
      <c r="R352" s="349"/>
      <c r="S352" s="22"/>
      <c r="T352" s="143"/>
      <c r="U352" s="143"/>
      <c r="V352" s="143"/>
      <c r="W352" s="143"/>
      <c r="X352" s="143"/>
      <c r="Y352" s="143"/>
      <c r="Z352" s="143"/>
    </row>
    <row r="353" spans="1:26" ht="11.25" customHeight="1">
      <c r="A353" s="143"/>
      <c r="B353" s="336"/>
      <c r="C353" s="327"/>
      <c r="D353" s="321"/>
      <c r="E353" s="323"/>
      <c r="F353" s="321"/>
      <c r="G353" s="38" t="s">
        <v>441</v>
      </c>
      <c r="H353" s="7">
        <v>728</v>
      </c>
      <c r="I353" s="8" t="s">
        <v>531</v>
      </c>
      <c r="J353" s="14"/>
      <c r="K353" s="3" t="s">
        <v>457</v>
      </c>
      <c r="L353" s="15"/>
      <c r="M353" s="359"/>
      <c r="N353" s="359"/>
      <c r="O353" s="378"/>
      <c r="P353" s="347"/>
      <c r="Q353" s="75"/>
      <c r="R353" s="349"/>
      <c r="S353" s="22"/>
      <c r="T353" s="143"/>
      <c r="U353" s="143"/>
      <c r="V353" s="143"/>
      <c r="W353" s="143"/>
      <c r="X353" s="143"/>
      <c r="Y353" s="143"/>
      <c r="Z353" s="143"/>
    </row>
    <row r="354" spans="1:26" ht="11.25" customHeight="1">
      <c r="A354" s="143"/>
      <c r="B354" s="336"/>
      <c r="C354" s="327"/>
      <c r="D354" s="321"/>
      <c r="E354" s="323"/>
      <c r="F354" s="321"/>
      <c r="G354" s="38" t="s">
        <v>440</v>
      </c>
      <c r="H354" s="7">
        <v>2502</v>
      </c>
      <c r="I354" s="5" t="s">
        <v>209</v>
      </c>
      <c r="J354" s="6"/>
      <c r="K354" s="3" t="s">
        <v>456</v>
      </c>
      <c r="L354" s="15"/>
      <c r="M354" s="358"/>
      <c r="N354" s="339"/>
      <c r="O354" s="378"/>
      <c r="P354" s="347"/>
      <c r="Q354" s="75"/>
      <c r="R354" s="349"/>
      <c r="S354" s="22"/>
      <c r="T354" s="143"/>
      <c r="U354" s="143"/>
      <c r="V354" s="143"/>
      <c r="W354" s="143"/>
      <c r="X354" s="143"/>
      <c r="Y354" s="143"/>
      <c r="Z354" s="143"/>
    </row>
    <row r="355" spans="1:26" ht="11.25" customHeight="1">
      <c r="A355" s="143"/>
      <c r="B355" s="336"/>
      <c r="C355" s="327"/>
      <c r="D355" s="321"/>
      <c r="E355" s="323"/>
      <c r="F355" s="321"/>
      <c r="G355" s="38" t="s">
        <v>441</v>
      </c>
      <c r="H355" s="7">
        <v>500</v>
      </c>
      <c r="I355" s="9" t="s">
        <v>210</v>
      </c>
      <c r="J355" s="14"/>
      <c r="K355" s="17" t="s">
        <v>456</v>
      </c>
      <c r="L355" s="15"/>
      <c r="M355" s="358"/>
      <c r="N355" s="339"/>
      <c r="O355" s="378"/>
      <c r="P355" s="347"/>
      <c r="Q355" s="75"/>
      <c r="R355" s="349"/>
      <c r="S355" s="22"/>
      <c r="T355" s="143"/>
      <c r="U355" s="143"/>
      <c r="V355" s="143"/>
      <c r="W355" s="143"/>
      <c r="X355" s="143"/>
      <c r="Y355" s="143"/>
      <c r="Z355" s="143"/>
    </row>
    <row r="356" spans="1:26" ht="11.25" customHeight="1">
      <c r="A356" s="143"/>
      <c r="B356" s="336"/>
      <c r="C356" s="327"/>
      <c r="D356" s="321"/>
      <c r="E356" s="323"/>
      <c r="F356" s="321"/>
      <c r="G356" s="38" t="s">
        <v>440</v>
      </c>
      <c r="H356" s="7">
        <v>7000</v>
      </c>
      <c r="I356" s="9" t="s">
        <v>211</v>
      </c>
      <c r="J356" s="14"/>
      <c r="K356" s="17" t="s">
        <v>456</v>
      </c>
      <c r="L356" s="15"/>
      <c r="M356" s="358"/>
      <c r="N356" s="339"/>
      <c r="O356" s="378"/>
      <c r="P356" s="347"/>
      <c r="Q356" s="75"/>
      <c r="R356" s="349"/>
      <c r="S356" s="22"/>
      <c r="T356" s="143"/>
      <c r="U356" s="143"/>
      <c r="V356" s="143"/>
      <c r="W356" s="143"/>
      <c r="X356" s="143"/>
      <c r="Y356" s="143"/>
      <c r="Z356" s="143"/>
    </row>
    <row r="357" spans="1:26" ht="11.25" customHeight="1">
      <c r="A357" s="143"/>
      <c r="B357" s="336"/>
      <c r="C357" s="130"/>
      <c r="D357" s="92"/>
      <c r="E357" s="114"/>
      <c r="F357" s="92"/>
      <c r="G357" s="38" t="s">
        <v>287</v>
      </c>
      <c r="H357" s="7">
        <v>14859</v>
      </c>
      <c r="I357" s="9" t="s">
        <v>212</v>
      </c>
      <c r="J357" s="14"/>
      <c r="K357" s="17"/>
      <c r="L357" s="15"/>
      <c r="M357" s="133"/>
      <c r="N357" s="173"/>
      <c r="O357" s="161"/>
      <c r="P357" s="75"/>
      <c r="Q357" s="75"/>
      <c r="R357" s="349"/>
      <c r="S357" s="22"/>
      <c r="T357" s="143"/>
      <c r="U357" s="143"/>
      <c r="V357" s="143"/>
      <c r="W357" s="143"/>
      <c r="X357" s="143"/>
      <c r="Y357" s="143"/>
      <c r="Z357" s="143"/>
    </row>
    <row r="358" spans="1:26" s="151" customFormat="1" ht="11.25" customHeight="1">
      <c r="A358" s="150"/>
      <c r="B358" s="337"/>
      <c r="C358" s="31" t="s">
        <v>349</v>
      </c>
      <c r="D358" s="18"/>
      <c r="E358" s="12"/>
      <c r="F358" s="18"/>
      <c r="G358" s="59"/>
      <c r="H358" s="12">
        <f>SUM(H349:H357)</f>
        <v>109902.92</v>
      </c>
      <c r="I358" s="11"/>
      <c r="J358" s="19"/>
      <c r="K358" s="20"/>
      <c r="L358" s="20"/>
      <c r="M358" s="21">
        <f>H358-F349</f>
        <v>75168.92</v>
      </c>
      <c r="N358" s="21"/>
      <c r="O358" s="13"/>
      <c r="P358" s="13"/>
      <c r="Q358" s="87"/>
      <c r="R358" s="350"/>
      <c r="S358" s="13"/>
      <c r="T358" s="150"/>
      <c r="U358" s="150"/>
      <c r="V358" s="150"/>
      <c r="W358" s="150"/>
      <c r="X358" s="150"/>
      <c r="Y358" s="150"/>
      <c r="Z358" s="150"/>
    </row>
    <row r="359" spans="1:26" ht="11.25" customHeight="1">
      <c r="A359" s="143"/>
      <c r="B359" s="335">
        <v>71</v>
      </c>
      <c r="C359" s="326" t="s">
        <v>482</v>
      </c>
      <c r="D359" s="320">
        <v>894</v>
      </c>
      <c r="E359" s="322">
        <v>9346.23</v>
      </c>
      <c r="F359" s="320">
        <v>-7255</v>
      </c>
      <c r="G359" s="38" t="s">
        <v>440</v>
      </c>
      <c r="H359" s="7">
        <v>7284</v>
      </c>
      <c r="I359" s="8" t="s">
        <v>354</v>
      </c>
      <c r="J359" s="14"/>
      <c r="K359" s="3" t="s">
        <v>455</v>
      </c>
      <c r="L359" s="15"/>
      <c r="M359" s="338" t="s">
        <v>215</v>
      </c>
      <c r="N359" s="338">
        <v>6.91</v>
      </c>
      <c r="O359" s="293"/>
      <c r="P359" s="346"/>
      <c r="Q359" s="74"/>
      <c r="R359" s="348"/>
      <c r="S359" s="22"/>
      <c r="T359" s="143"/>
      <c r="U359" s="143"/>
      <c r="V359" s="143"/>
      <c r="W359" s="143"/>
      <c r="X359" s="143"/>
      <c r="Y359" s="143"/>
      <c r="Z359" s="143"/>
    </row>
    <row r="360" spans="1:26" ht="11.25" customHeight="1">
      <c r="A360" s="143"/>
      <c r="B360" s="336"/>
      <c r="C360" s="327"/>
      <c r="D360" s="321"/>
      <c r="E360" s="323"/>
      <c r="F360" s="321"/>
      <c r="G360" s="38" t="s">
        <v>458</v>
      </c>
      <c r="H360" s="7">
        <f>E359*120%</f>
        <v>11215.475999999999</v>
      </c>
      <c r="I360" s="8" t="s">
        <v>501</v>
      </c>
      <c r="J360" s="14"/>
      <c r="K360" s="3" t="s">
        <v>455</v>
      </c>
      <c r="L360" s="15"/>
      <c r="M360" s="339"/>
      <c r="N360" s="339"/>
      <c r="O360" s="375"/>
      <c r="P360" s="347"/>
      <c r="Q360" s="75"/>
      <c r="R360" s="349"/>
      <c r="S360" s="22"/>
      <c r="T360" s="143"/>
      <c r="U360" s="143"/>
      <c r="V360" s="143"/>
      <c r="W360" s="143"/>
      <c r="X360" s="143"/>
      <c r="Y360" s="143"/>
      <c r="Z360" s="143"/>
    </row>
    <row r="361" spans="1:26" ht="11.25" customHeight="1">
      <c r="A361" s="143"/>
      <c r="B361" s="336"/>
      <c r="C361" s="327"/>
      <c r="D361" s="321"/>
      <c r="E361" s="323"/>
      <c r="F361" s="321"/>
      <c r="G361" s="38" t="s">
        <v>440</v>
      </c>
      <c r="H361" s="7">
        <v>1500</v>
      </c>
      <c r="I361" s="5" t="s">
        <v>255</v>
      </c>
      <c r="J361" s="6"/>
      <c r="K361" s="3" t="s">
        <v>456</v>
      </c>
      <c r="L361" s="15"/>
      <c r="M361" s="339"/>
      <c r="N361" s="339"/>
      <c r="O361" s="375"/>
      <c r="P361" s="347"/>
      <c r="Q361" s="75"/>
      <c r="R361" s="349"/>
      <c r="S361" s="22"/>
      <c r="T361" s="143"/>
      <c r="U361" s="143"/>
      <c r="V361" s="143"/>
      <c r="W361" s="143"/>
      <c r="X361" s="143"/>
      <c r="Y361" s="143"/>
      <c r="Z361" s="143"/>
    </row>
    <row r="362" spans="1:26" ht="11.25" customHeight="1">
      <c r="A362" s="143"/>
      <c r="B362" s="336"/>
      <c r="C362" s="327"/>
      <c r="D362" s="321"/>
      <c r="E362" s="323"/>
      <c r="F362" s="321"/>
      <c r="G362" s="59" t="s">
        <v>256</v>
      </c>
      <c r="H362" s="7">
        <v>2710</v>
      </c>
      <c r="I362" s="5" t="s">
        <v>260</v>
      </c>
      <c r="J362" s="14" t="s">
        <v>214</v>
      </c>
      <c r="K362" s="3" t="s">
        <v>456</v>
      </c>
      <c r="L362" s="15"/>
      <c r="M362" s="359"/>
      <c r="N362" s="359"/>
      <c r="O362" s="375"/>
      <c r="P362" s="347"/>
      <c r="Q362" s="75"/>
      <c r="R362" s="349"/>
      <c r="S362" s="22"/>
      <c r="T362" s="143"/>
      <c r="U362" s="143"/>
      <c r="V362" s="143"/>
      <c r="W362" s="143"/>
      <c r="X362" s="143"/>
      <c r="Y362" s="143"/>
      <c r="Z362" s="143"/>
    </row>
    <row r="363" spans="1:26" ht="11.25" customHeight="1">
      <c r="A363" s="143"/>
      <c r="B363" s="336"/>
      <c r="C363" s="327"/>
      <c r="D363" s="321"/>
      <c r="E363" s="323"/>
      <c r="F363" s="321"/>
      <c r="G363" s="38" t="s">
        <v>441</v>
      </c>
      <c r="H363" s="7">
        <v>728</v>
      </c>
      <c r="I363" s="8" t="s">
        <v>186</v>
      </c>
      <c r="J363" s="14"/>
      <c r="K363" s="3" t="s">
        <v>456</v>
      </c>
      <c r="L363" s="15"/>
      <c r="M363" s="66"/>
      <c r="N363" s="67"/>
      <c r="O363" s="375"/>
      <c r="P363" s="347"/>
      <c r="Q363" s="75"/>
      <c r="R363" s="349"/>
      <c r="S363" s="22"/>
      <c r="T363" s="143"/>
      <c r="U363" s="143"/>
      <c r="V363" s="143"/>
      <c r="W363" s="143"/>
      <c r="X363" s="143"/>
      <c r="Y363" s="143"/>
      <c r="Z363" s="143"/>
    </row>
    <row r="364" spans="1:26" s="151" customFormat="1" ht="11.25" customHeight="1">
      <c r="A364" s="150"/>
      <c r="B364" s="337"/>
      <c r="C364" s="31" t="s">
        <v>349</v>
      </c>
      <c r="D364" s="18"/>
      <c r="E364" s="12"/>
      <c r="F364" s="18"/>
      <c r="G364" s="59"/>
      <c r="H364" s="12">
        <f>SUM(H359:H363)</f>
        <v>23437.476</v>
      </c>
      <c r="I364" s="11"/>
      <c r="J364" s="19"/>
      <c r="K364" s="20"/>
      <c r="L364" s="20"/>
      <c r="M364" s="21">
        <f>H364-F359</f>
        <v>30692.476</v>
      </c>
      <c r="N364" s="21"/>
      <c r="O364" s="13"/>
      <c r="P364" s="26"/>
      <c r="Q364" s="86"/>
      <c r="R364" s="350"/>
      <c r="S364" s="13"/>
      <c r="T364" s="150"/>
      <c r="U364" s="150"/>
      <c r="V364" s="150"/>
      <c r="W364" s="150"/>
      <c r="X364" s="150"/>
      <c r="Y364" s="150"/>
      <c r="Z364" s="150"/>
    </row>
    <row r="365" spans="1:26" ht="11.25" customHeight="1">
      <c r="A365" s="143"/>
      <c r="B365" s="335">
        <v>72</v>
      </c>
      <c r="C365" s="326" t="s">
        <v>378</v>
      </c>
      <c r="D365" s="320">
        <v>1404</v>
      </c>
      <c r="E365" s="322">
        <v>14677.98</v>
      </c>
      <c r="F365" s="320">
        <v>-6035</v>
      </c>
      <c r="G365" s="38" t="s">
        <v>442</v>
      </c>
      <c r="H365" s="7">
        <v>11885.76</v>
      </c>
      <c r="I365" s="8" t="s">
        <v>354</v>
      </c>
      <c r="J365" s="14"/>
      <c r="K365" s="3" t="s">
        <v>455</v>
      </c>
      <c r="L365" s="15"/>
      <c r="M365" s="338" t="s">
        <v>216</v>
      </c>
      <c r="N365" s="338">
        <v>6.91</v>
      </c>
      <c r="O365" s="379"/>
      <c r="P365" s="367"/>
      <c r="Q365" s="76"/>
      <c r="R365" s="348"/>
      <c r="S365" s="29"/>
      <c r="T365" s="47"/>
      <c r="U365" s="143"/>
      <c r="V365" s="143"/>
      <c r="W365" s="143"/>
      <c r="X365" s="143"/>
      <c r="Y365" s="143"/>
      <c r="Z365" s="143"/>
    </row>
    <row r="366" spans="1:26" ht="11.25" customHeight="1">
      <c r="A366" s="143"/>
      <c r="B366" s="336"/>
      <c r="C366" s="327"/>
      <c r="D366" s="321"/>
      <c r="E366" s="323"/>
      <c r="F366" s="321"/>
      <c r="G366" s="38" t="s">
        <v>458</v>
      </c>
      <c r="H366" s="7">
        <v>11000</v>
      </c>
      <c r="I366" s="8" t="s">
        <v>501</v>
      </c>
      <c r="J366" s="14"/>
      <c r="K366" s="3" t="s">
        <v>455</v>
      </c>
      <c r="L366" s="15"/>
      <c r="M366" s="339"/>
      <c r="N366" s="339"/>
      <c r="O366" s="352"/>
      <c r="P366" s="368"/>
      <c r="Q366" s="77"/>
      <c r="R366" s="349"/>
      <c r="S366" s="29"/>
      <c r="T366" s="47"/>
      <c r="U366" s="143"/>
      <c r="V366" s="143"/>
      <c r="W366" s="143"/>
      <c r="X366" s="143"/>
      <c r="Y366" s="143"/>
      <c r="Z366" s="143"/>
    </row>
    <row r="367" spans="1:26" ht="11.25" customHeight="1">
      <c r="A367" s="143"/>
      <c r="B367" s="336"/>
      <c r="C367" s="327"/>
      <c r="D367" s="321"/>
      <c r="E367" s="323"/>
      <c r="F367" s="321"/>
      <c r="G367" s="38" t="s">
        <v>442</v>
      </c>
      <c r="H367" s="7">
        <v>15180</v>
      </c>
      <c r="I367" s="8" t="s">
        <v>518</v>
      </c>
      <c r="J367" s="14" t="s">
        <v>461</v>
      </c>
      <c r="K367" s="3" t="s">
        <v>456</v>
      </c>
      <c r="L367" s="15"/>
      <c r="M367" s="339"/>
      <c r="N367" s="339"/>
      <c r="O367" s="352"/>
      <c r="P367" s="368"/>
      <c r="Q367" s="77"/>
      <c r="R367" s="349"/>
      <c r="S367" s="22"/>
      <c r="T367" s="143"/>
      <c r="U367" s="143"/>
      <c r="V367" s="143"/>
      <c r="W367" s="143"/>
      <c r="X367" s="143"/>
      <c r="Y367" s="143"/>
      <c r="Z367" s="143"/>
    </row>
    <row r="368" spans="1:26" ht="11.25" customHeight="1">
      <c r="A368" s="143"/>
      <c r="B368" s="336"/>
      <c r="C368" s="327"/>
      <c r="D368" s="321"/>
      <c r="E368" s="323"/>
      <c r="F368" s="321"/>
      <c r="G368" s="38" t="s">
        <v>441</v>
      </c>
      <c r="H368" s="7">
        <v>2990</v>
      </c>
      <c r="I368" s="9" t="s">
        <v>558</v>
      </c>
      <c r="J368" s="16" t="s">
        <v>467</v>
      </c>
      <c r="K368" s="17" t="s">
        <v>456</v>
      </c>
      <c r="L368" s="15"/>
      <c r="M368" s="359"/>
      <c r="N368" s="359"/>
      <c r="O368" s="352"/>
      <c r="P368" s="368"/>
      <c r="Q368" s="77"/>
      <c r="R368" s="349"/>
      <c r="S368" s="29"/>
      <c r="T368" s="47"/>
      <c r="U368" s="143"/>
      <c r="V368" s="143"/>
      <c r="W368" s="143"/>
      <c r="X368" s="143"/>
      <c r="Y368" s="143"/>
      <c r="Z368" s="143"/>
    </row>
    <row r="369" spans="1:26" s="151" customFormat="1" ht="11.25" customHeight="1">
      <c r="A369" s="150"/>
      <c r="B369" s="337"/>
      <c r="C369" s="31" t="s">
        <v>349</v>
      </c>
      <c r="D369" s="18"/>
      <c r="E369" s="12"/>
      <c r="F369" s="18"/>
      <c r="G369" s="59"/>
      <c r="H369" s="12">
        <f>SUM(H365:H368)</f>
        <v>41055.76</v>
      </c>
      <c r="I369" s="11"/>
      <c r="J369" s="19"/>
      <c r="K369" s="20"/>
      <c r="L369" s="20"/>
      <c r="M369" s="21">
        <f>H369-F365</f>
        <v>47090.76</v>
      </c>
      <c r="N369" s="21"/>
      <c r="O369" s="13"/>
      <c r="P369" s="13"/>
      <c r="Q369" s="87"/>
      <c r="R369" s="350"/>
      <c r="S369" s="13"/>
      <c r="T369" s="150"/>
      <c r="U369" s="150"/>
      <c r="V369" s="150"/>
      <c r="W369" s="150"/>
      <c r="X369" s="150"/>
      <c r="Y369" s="150"/>
      <c r="Z369" s="150"/>
    </row>
    <row r="370" spans="1:26" ht="11.25" customHeight="1">
      <c r="A370" s="143"/>
      <c r="B370" s="335">
        <v>73</v>
      </c>
      <c r="C370" s="326" t="s">
        <v>401</v>
      </c>
      <c r="D370" s="320">
        <v>1337</v>
      </c>
      <c r="E370" s="322">
        <v>13977.53</v>
      </c>
      <c r="F370" s="320">
        <v>-28982</v>
      </c>
      <c r="G370" s="38" t="s">
        <v>440</v>
      </c>
      <c r="H370" s="7">
        <v>10735.2</v>
      </c>
      <c r="I370" s="8" t="s">
        <v>354</v>
      </c>
      <c r="J370" s="14"/>
      <c r="K370" s="3" t="s">
        <v>455</v>
      </c>
      <c r="L370" s="15"/>
      <c r="M370" s="338" t="s">
        <v>218</v>
      </c>
      <c r="N370" s="338">
        <v>6.91</v>
      </c>
      <c r="O370" s="293"/>
      <c r="P370" s="346"/>
      <c r="Q370" s="74"/>
      <c r="R370" s="348"/>
      <c r="S370" s="22"/>
      <c r="T370" s="143"/>
      <c r="U370" s="143"/>
      <c r="V370" s="143"/>
      <c r="W370" s="143"/>
      <c r="X370" s="143"/>
      <c r="Y370" s="143"/>
      <c r="Z370" s="143"/>
    </row>
    <row r="371" spans="1:26" ht="11.25" customHeight="1">
      <c r="A371" s="143"/>
      <c r="B371" s="336"/>
      <c r="C371" s="327"/>
      <c r="D371" s="321"/>
      <c r="E371" s="323"/>
      <c r="F371" s="321"/>
      <c r="G371" s="38" t="s">
        <v>458</v>
      </c>
      <c r="H371" s="7">
        <v>16773.04</v>
      </c>
      <c r="I371" s="8" t="s">
        <v>501</v>
      </c>
      <c r="J371" s="14"/>
      <c r="K371" s="3" t="s">
        <v>455</v>
      </c>
      <c r="L371" s="15"/>
      <c r="M371" s="339"/>
      <c r="N371" s="339"/>
      <c r="O371" s="375"/>
      <c r="P371" s="347"/>
      <c r="Q371" s="75"/>
      <c r="R371" s="349"/>
      <c r="S371" s="22"/>
      <c r="T371" s="143"/>
      <c r="U371" s="143"/>
      <c r="V371" s="143"/>
      <c r="W371" s="143"/>
      <c r="X371" s="143"/>
      <c r="Y371" s="143"/>
      <c r="Z371" s="143"/>
    </row>
    <row r="372" spans="1:26" ht="11.25" customHeight="1">
      <c r="A372" s="143"/>
      <c r="B372" s="336"/>
      <c r="C372" s="327"/>
      <c r="D372" s="321"/>
      <c r="E372" s="323"/>
      <c r="F372" s="321"/>
      <c r="G372" s="38" t="s">
        <v>441</v>
      </c>
      <c r="H372" s="7">
        <v>13816</v>
      </c>
      <c r="I372" s="9" t="s">
        <v>406</v>
      </c>
      <c r="J372" s="16" t="s">
        <v>565</v>
      </c>
      <c r="K372" s="17" t="s">
        <v>456</v>
      </c>
      <c r="L372" s="15"/>
      <c r="M372" s="359"/>
      <c r="N372" s="359"/>
      <c r="O372" s="375"/>
      <c r="P372" s="347"/>
      <c r="Q372" s="75"/>
      <c r="R372" s="349"/>
      <c r="S372" s="22"/>
      <c r="T372" s="143"/>
      <c r="U372" s="143"/>
      <c r="V372" s="143"/>
      <c r="W372" s="143"/>
      <c r="X372" s="143"/>
      <c r="Y372" s="143"/>
      <c r="Z372" s="143"/>
    </row>
    <row r="373" spans="1:26" ht="11.25" customHeight="1">
      <c r="A373" s="143"/>
      <c r="B373" s="336"/>
      <c r="C373" s="327"/>
      <c r="D373" s="321"/>
      <c r="E373" s="323"/>
      <c r="F373" s="321"/>
      <c r="G373" s="38" t="s">
        <v>441</v>
      </c>
      <c r="H373" s="7">
        <v>1374</v>
      </c>
      <c r="I373" s="9" t="s">
        <v>530</v>
      </c>
      <c r="J373" s="16"/>
      <c r="K373" s="17" t="s">
        <v>456</v>
      </c>
      <c r="L373" s="15"/>
      <c r="M373" s="358"/>
      <c r="N373" s="339"/>
      <c r="O373" s="375"/>
      <c r="P373" s="347"/>
      <c r="Q373" s="75"/>
      <c r="R373" s="349"/>
      <c r="S373" s="22"/>
      <c r="T373" s="143"/>
      <c r="U373" s="143"/>
      <c r="V373" s="143"/>
      <c r="W373" s="143"/>
      <c r="X373" s="143"/>
      <c r="Y373" s="143"/>
      <c r="Z373" s="143"/>
    </row>
    <row r="374" spans="1:26" ht="11.25" customHeight="1">
      <c r="A374" s="143"/>
      <c r="B374" s="336"/>
      <c r="C374" s="327"/>
      <c r="D374" s="321"/>
      <c r="E374" s="323"/>
      <c r="F374" s="321"/>
      <c r="G374" s="38" t="s">
        <v>441</v>
      </c>
      <c r="H374" s="7">
        <v>1450</v>
      </c>
      <c r="I374" s="9" t="s">
        <v>217</v>
      </c>
      <c r="J374" s="16"/>
      <c r="K374" s="17" t="s">
        <v>456</v>
      </c>
      <c r="L374" s="15"/>
      <c r="M374" s="358"/>
      <c r="N374" s="339"/>
      <c r="O374" s="375"/>
      <c r="P374" s="347"/>
      <c r="Q374" s="75"/>
      <c r="R374" s="349"/>
      <c r="S374" s="22"/>
      <c r="T374" s="143"/>
      <c r="U374" s="143"/>
      <c r="V374" s="143"/>
      <c r="W374" s="143"/>
      <c r="X374" s="143"/>
      <c r="Y374" s="143"/>
      <c r="Z374" s="143"/>
    </row>
    <row r="375" spans="1:26" s="151" customFormat="1" ht="11.25" customHeight="1">
      <c r="A375" s="150"/>
      <c r="B375" s="337"/>
      <c r="C375" s="31" t="s">
        <v>349</v>
      </c>
      <c r="D375" s="18"/>
      <c r="E375" s="12"/>
      <c r="F375" s="18"/>
      <c r="G375" s="59"/>
      <c r="H375" s="12">
        <f>SUM(H370:H374)</f>
        <v>44148.240000000005</v>
      </c>
      <c r="I375" s="11"/>
      <c r="J375" s="19"/>
      <c r="K375" s="20"/>
      <c r="L375" s="20"/>
      <c r="M375" s="21">
        <f>H375-F370</f>
        <v>73130.24</v>
      </c>
      <c r="N375" s="21"/>
      <c r="O375" s="13"/>
      <c r="P375" s="26"/>
      <c r="Q375" s="86"/>
      <c r="R375" s="350"/>
      <c r="S375" s="13"/>
      <c r="T375" s="150"/>
      <c r="U375" s="150"/>
      <c r="V375" s="150"/>
      <c r="W375" s="150"/>
      <c r="X375" s="150"/>
      <c r="Y375" s="150"/>
      <c r="Z375" s="150"/>
    </row>
    <row r="376" spans="1:26" ht="11.25" customHeight="1">
      <c r="A376" s="143"/>
      <c r="B376" s="335">
        <v>74</v>
      </c>
      <c r="C376" s="326" t="s">
        <v>472</v>
      </c>
      <c r="D376" s="320">
        <v>2993</v>
      </c>
      <c r="E376" s="322">
        <v>31279.56</v>
      </c>
      <c r="F376" s="320">
        <v>34076</v>
      </c>
      <c r="G376" s="38" t="s">
        <v>441</v>
      </c>
      <c r="H376" s="7">
        <v>21757.2</v>
      </c>
      <c r="I376" s="8" t="s">
        <v>354</v>
      </c>
      <c r="J376" s="14"/>
      <c r="K376" s="3" t="s">
        <v>455</v>
      </c>
      <c r="L376" s="15"/>
      <c r="M376" s="338" t="s">
        <v>220</v>
      </c>
      <c r="N376" s="338">
        <v>6.91</v>
      </c>
      <c r="O376" s="351"/>
      <c r="P376" s="262"/>
      <c r="Q376" s="84"/>
      <c r="R376" s="348"/>
      <c r="S376" s="29"/>
      <c r="T376" s="47"/>
      <c r="U376" s="143"/>
      <c r="V376" s="143"/>
      <c r="W376" s="143"/>
      <c r="X376" s="143"/>
      <c r="Y376" s="143"/>
      <c r="Z376" s="143"/>
    </row>
    <row r="377" spans="1:26" ht="11.25" customHeight="1">
      <c r="A377" s="143"/>
      <c r="B377" s="336"/>
      <c r="C377" s="327"/>
      <c r="D377" s="321"/>
      <c r="E377" s="323"/>
      <c r="F377" s="321"/>
      <c r="G377" s="38" t="s">
        <v>458</v>
      </c>
      <c r="H377" s="7">
        <f>E376*120%</f>
        <v>37535.472</v>
      </c>
      <c r="I377" s="5" t="s">
        <v>501</v>
      </c>
      <c r="J377" s="6"/>
      <c r="K377" s="17" t="s">
        <v>455</v>
      </c>
      <c r="L377" s="15"/>
      <c r="M377" s="339"/>
      <c r="N377" s="339"/>
      <c r="O377" s="355"/>
      <c r="P377" s="349"/>
      <c r="Q377" s="80"/>
      <c r="R377" s="349"/>
      <c r="S377" s="29"/>
      <c r="T377" s="47"/>
      <c r="U377" s="143"/>
      <c r="V377" s="143"/>
      <c r="W377" s="143"/>
      <c r="X377" s="143"/>
      <c r="Y377" s="143"/>
      <c r="Z377" s="143"/>
    </row>
    <row r="378" spans="1:26" ht="11.25" customHeight="1">
      <c r="A378" s="143"/>
      <c r="B378" s="336"/>
      <c r="C378" s="327"/>
      <c r="D378" s="321"/>
      <c r="E378" s="323"/>
      <c r="F378" s="321"/>
      <c r="G378" s="38" t="s">
        <v>441</v>
      </c>
      <c r="H378" s="7">
        <v>10106</v>
      </c>
      <c r="I378" s="9" t="s">
        <v>524</v>
      </c>
      <c r="J378" s="16"/>
      <c r="K378" s="17" t="s">
        <v>456</v>
      </c>
      <c r="L378" s="15" t="s">
        <v>459</v>
      </c>
      <c r="M378" s="339"/>
      <c r="N378" s="339"/>
      <c r="O378" s="355"/>
      <c r="P378" s="349"/>
      <c r="Q378" s="80"/>
      <c r="R378" s="349"/>
      <c r="S378" s="22"/>
      <c r="T378" s="143"/>
      <c r="U378" s="143"/>
      <c r="V378" s="143"/>
      <c r="W378" s="143"/>
      <c r="X378" s="143"/>
      <c r="Y378" s="143"/>
      <c r="Z378" s="143"/>
    </row>
    <row r="379" spans="1:26" ht="11.25" customHeight="1">
      <c r="A379" s="143"/>
      <c r="B379" s="336"/>
      <c r="C379" s="327"/>
      <c r="D379" s="321"/>
      <c r="E379" s="323"/>
      <c r="F379" s="321"/>
      <c r="G379" s="38" t="s">
        <v>441</v>
      </c>
      <c r="H379" s="7">
        <v>982</v>
      </c>
      <c r="I379" s="9" t="s">
        <v>510</v>
      </c>
      <c r="J379" s="16" t="s">
        <v>468</v>
      </c>
      <c r="K379" s="17"/>
      <c r="L379" s="15"/>
      <c r="M379" s="359"/>
      <c r="N379" s="359"/>
      <c r="O379" s="355"/>
      <c r="P379" s="349"/>
      <c r="Q379" s="80"/>
      <c r="R379" s="349"/>
      <c r="S379" s="22"/>
      <c r="T379" s="143"/>
      <c r="U379" s="143"/>
      <c r="V379" s="143"/>
      <c r="W379" s="143"/>
      <c r="X379" s="143"/>
      <c r="Y379" s="143"/>
      <c r="Z379" s="143"/>
    </row>
    <row r="380" spans="1:26" ht="11.25" customHeight="1">
      <c r="A380" s="143"/>
      <c r="B380" s="336"/>
      <c r="C380" s="327"/>
      <c r="D380" s="321"/>
      <c r="E380" s="323"/>
      <c r="F380" s="321"/>
      <c r="G380" s="38" t="s">
        <v>441</v>
      </c>
      <c r="H380" s="7">
        <v>1338</v>
      </c>
      <c r="I380" s="9" t="s">
        <v>511</v>
      </c>
      <c r="J380" s="16" t="s">
        <v>468</v>
      </c>
      <c r="K380" s="17"/>
      <c r="L380" s="15"/>
      <c r="M380" s="358"/>
      <c r="N380" s="339"/>
      <c r="O380" s="355"/>
      <c r="P380" s="349"/>
      <c r="Q380" s="80"/>
      <c r="R380" s="349"/>
      <c r="S380" s="22"/>
      <c r="T380" s="143"/>
      <c r="U380" s="143"/>
      <c r="V380" s="143"/>
      <c r="W380" s="143"/>
      <c r="X380" s="143"/>
      <c r="Y380" s="143"/>
      <c r="Z380" s="143"/>
    </row>
    <row r="381" spans="1:26" ht="11.25" customHeight="1">
      <c r="A381" s="143"/>
      <c r="B381" s="336"/>
      <c r="C381" s="327"/>
      <c r="D381" s="321"/>
      <c r="E381" s="323"/>
      <c r="F381" s="321"/>
      <c r="G381" s="38" t="s">
        <v>440</v>
      </c>
      <c r="H381" s="7">
        <v>2450</v>
      </c>
      <c r="I381" s="9" t="s">
        <v>512</v>
      </c>
      <c r="J381" s="16" t="s">
        <v>460</v>
      </c>
      <c r="K381" s="17"/>
      <c r="L381" s="15"/>
      <c r="M381" s="358"/>
      <c r="N381" s="339"/>
      <c r="O381" s="355"/>
      <c r="P381" s="349"/>
      <c r="Q381" s="80"/>
      <c r="R381" s="349"/>
      <c r="S381" s="22"/>
      <c r="T381" s="143"/>
      <c r="U381" s="143"/>
      <c r="V381" s="143"/>
      <c r="W381" s="143"/>
      <c r="X381" s="143"/>
      <c r="Y381" s="143"/>
      <c r="Z381" s="143"/>
    </row>
    <row r="382" spans="1:26" ht="11.25" customHeight="1">
      <c r="A382" s="143"/>
      <c r="B382" s="336"/>
      <c r="C382" s="327"/>
      <c r="D382" s="321"/>
      <c r="E382" s="323"/>
      <c r="F382" s="321"/>
      <c r="G382" s="38" t="s">
        <v>441</v>
      </c>
      <c r="H382" s="7">
        <v>350</v>
      </c>
      <c r="I382" s="9" t="s">
        <v>545</v>
      </c>
      <c r="J382" s="16"/>
      <c r="K382" s="17"/>
      <c r="L382" s="15"/>
      <c r="M382" s="358"/>
      <c r="N382" s="339"/>
      <c r="O382" s="355"/>
      <c r="P382" s="349"/>
      <c r="Q382" s="80"/>
      <c r="R382" s="349"/>
      <c r="S382" s="22"/>
      <c r="T382" s="143"/>
      <c r="U382" s="143"/>
      <c r="V382" s="143"/>
      <c r="W382" s="143"/>
      <c r="X382" s="143"/>
      <c r="Y382" s="143"/>
      <c r="Z382" s="143"/>
    </row>
    <row r="383" spans="1:26" ht="23.25" customHeight="1">
      <c r="A383" s="143"/>
      <c r="B383" s="336"/>
      <c r="C383" s="327"/>
      <c r="D383" s="321"/>
      <c r="E383" s="323"/>
      <c r="F383" s="321"/>
      <c r="G383" s="38" t="s">
        <v>287</v>
      </c>
      <c r="H383" s="7">
        <v>20807</v>
      </c>
      <c r="I383" s="134" t="s">
        <v>219</v>
      </c>
      <c r="J383" s="16"/>
      <c r="K383" s="17"/>
      <c r="L383" s="15"/>
      <c r="M383" s="358"/>
      <c r="N383" s="339"/>
      <c r="O383" s="355"/>
      <c r="P383" s="349"/>
      <c r="Q383" s="80"/>
      <c r="R383" s="349"/>
      <c r="S383" s="22"/>
      <c r="T383" s="143"/>
      <c r="U383" s="143"/>
      <c r="V383" s="143"/>
      <c r="W383" s="143"/>
      <c r="X383" s="143"/>
      <c r="Y383" s="143"/>
      <c r="Z383" s="143"/>
    </row>
    <row r="384" spans="1:26" ht="11.25" customHeight="1">
      <c r="A384" s="143"/>
      <c r="B384" s="336"/>
      <c r="C384" s="327"/>
      <c r="D384" s="321"/>
      <c r="E384" s="323"/>
      <c r="F384" s="321"/>
      <c r="G384" s="38" t="s">
        <v>441</v>
      </c>
      <c r="H384" s="36">
        <v>1.377</v>
      </c>
      <c r="I384" s="9" t="s">
        <v>517</v>
      </c>
      <c r="J384" s="16"/>
      <c r="K384" s="17"/>
      <c r="L384" s="15"/>
      <c r="M384" s="358"/>
      <c r="N384" s="339"/>
      <c r="O384" s="355"/>
      <c r="P384" s="349"/>
      <c r="Q384" s="80"/>
      <c r="R384" s="349"/>
      <c r="S384" s="22"/>
      <c r="T384" s="143"/>
      <c r="U384" s="143"/>
      <c r="V384" s="143"/>
      <c r="W384" s="143"/>
      <c r="X384" s="143"/>
      <c r="Y384" s="143"/>
      <c r="Z384" s="143"/>
    </row>
    <row r="385" spans="1:26" s="151" customFormat="1" ht="11.25" customHeight="1">
      <c r="A385" s="150"/>
      <c r="B385" s="337"/>
      <c r="C385" s="31" t="s">
        <v>349</v>
      </c>
      <c r="D385" s="18"/>
      <c r="E385" s="12"/>
      <c r="F385" s="18"/>
      <c r="G385" s="59"/>
      <c r="H385" s="12">
        <f>SUM(H376:H384)</f>
        <v>95327.049</v>
      </c>
      <c r="I385" s="11"/>
      <c r="J385" s="19"/>
      <c r="K385" s="20"/>
      <c r="L385" s="20"/>
      <c r="M385" s="21">
        <f>H385-F376</f>
        <v>61251.049</v>
      </c>
      <c r="N385" s="21"/>
      <c r="O385" s="13"/>
      <c r="P385" s="13"/>
      <c r="Q385" s="87"/>
      <c r="R385" s="350"/>
      <c r="S385" s="13"/>
      <c r="T385" s="150"/>
      <c r="U385" s="150"/>
      <c r="V385" s="150"/>
      <c r="W385" s="150"/>
      <c r="X385" s="150"/>
      <c r="Y385" s="150"/>
      <c r="Z385" s="150"/>
    </row>
    <row r="386" spans="1:26" ht="11.25" customHeight="1">
      <c r="A386" s="143"/>
      <c r="B386" s="335">
        <v>75</v>
      </c>
      <c r="C386" s="326" t="s">
        <v>368</v>
      </c>
      <c r="D386" s="320">
        <v>3749</v>
      </c>
      <c r="E386" s="322">
        <v>39193.55</v>
      </c>
      <c r="F386" s="320">
        <v>44063</v>
      </c>
      <c r="G386" s="38" t="s">
        <v>440</v>
      </c>
      <c r="H386" s="7">
        <v>27259.2</v>
      </c>
      <c r="I386" s="8" t="s">
        <v>354</v>
      </c>
      <c r="J386" s="14"/>
      <c r="K386" s="3" t="s">
        <v>455</v>
      </c>
      <c r="L386" s="15"/>
      <c r="M386" s="338" t="s">
        <v>222</v>
      </c>
      <c r="N386" s="338">
        <v>6.91</v>
      </c>
      <c r="O386" s="351"/>
      <c r="P386" s="262"/>
      <c r="Q386" s="84"/>
      <c r="R386" s="348"/>
      <c r="S386" s="29"/>
      <c r="T386" s="47"/>
      <c r="U386" s="143"/>
      <c r="V386" s="143"/>
      <c r="W386" s="143"/>
      <c r="X386" s="143"/>
      <c r="Y386" s="143"/>
      <c r="Z386" s="143"/>
    </row>
    <row r="387" spans="1:26" ht="11.25" customHeight="1">
      <c r="A387" s="143"/>
      <c r="B387" s="336"/>
      <c r="C387" s="327"/>
      <c r="D387" s="321"/>
      <c r="E387" s="323"/>
      <c r="F387" s="321"/>
      <c r="G387" s="38" t="s">
        <v>458</v>
      </c>
      <c r="H387" s="7">
        <v>47032.26</v>
      </c>
      <c r="I387" s="5" t="s">
        <v>501</v>
      </c>
      <c r="J387" s="6"/>
      <c r="K387" s="3" t="s">
        <v>455</v>
      </c>
      <c r="L387" s="15"/>
      <c r="M387" s="339"/>
      <c r="N387" s="339"/>
      <c r="O387" s="355"/>
      <c r="P387" s="349"/>
      <c r="Q387" s="80"/>
      <c r="R387" s="349"/>
      <c r="S387" s="29"/>
      <c r="T387" s="47"/>
      <c r="U387" s="143"/>
      <c r="V387" s="143"/>
      <c r="W387" s="143"/>
      <c r="X387" s="143"/>
      <c r="Y387" s="143"/>
      <c r="Z387" s="143"/>
    </row>
    <row r="388" spans="1:26" ht="11.25" customHeight="1">
      <c r="A388" s="143"/>
      <c r="B388" s="336"/>
      <c r="C388" s="327"/>
      <c r="D388" s="321"/>
      <c r="E388" s="323"/>
      <c r="F388" s="321"/>
      <c r="G388" s="38" t="s">
        <v>441</v>
      </c>
      <c r="H388" s="7">
        <v>3000</v>
      </c>
      <c r="I388" s="5" t="s">
        <v>221</v>
      </c>
      <c r="J388" s="6"/>
      <c r="K388" s="3" t="s">
        <v>456</v>
      </c>
      <c r="L388" s="15"/>
      <c r="M388" s="359"/>
      <c r="N388" s="359"/>
      <c r="O388" s="355"/>
      <c r="P388" s="349"/>
      <c r="Q388" s="80"/>
      <c r="R388" s="349"/>
      <c r="S388" s="22"/>
      <c r="T388" s="143"/>
      <c r="U388" s="143"/>
      <c r="V388" s="143"/>
      <c r="W388" s="143"/>
      <c r="X388" s="143"/>
      <c r="Y388" s="143"/>
      <c r="Z388" s="143"/>
    </row>
    <row r="389" spans="1:26" ht="11.25" customHeight="1">
      <c r="A389" s="143"/>
      <c r="B389" s="337"/>
      <c r="C389" s="31" t="s">
        <v>349</v>
      </c>
      <c r="D389" s="29"/>
      <c r="E389" s="39"/>
      <c r="F389" s="29"/>
      <c r="G389" s="38"/>
      <c r="H389" s="12">
        <f>SUM(H386:H388)</f>
        <v>77291.46</v>
      </c>
      <c r="I389" s="9"/>
      <c r="J389" s="16"/>
      <c r="K389" s="17"/>
      <c r="L389" s="17"/>
      <c r="M389" s="21">
        <f>H389-F386</f>
        <v>33228.46000000001</v>
      </c>
      <c r="N389" s="21"/>
      <c r="O389" s="22"/>
      <c r="P389" s="22"/>
      <c r="Q389" s="89"/>
      <c r="R389" s="350"/>
      <c r="S389" s="22"/>
      <c r="T389" s="143"/>
      <c r="U389" s="143"/>
      <c r="V389" s="143"/>
      <c r="W389" s="143"/>
      <c r="X389" s="143"/>
      <c r="Y389" s="143"/>
      <c r="Z389" s="143"/>
    </row>
    <row r="390" spans="1:26" ht="11.25" customHeight="1">
      <c r="A390" s="143"/>
      <c r="B390" s="335">
        <v>76</v>
      </c>
      <c r="C390" s="326" t="s">
        <v>223</v>
      </c>
      <c r="D390" s="320">
        <v>498</v>
      </c>
      <c r="E390" s="322">
        <v>5206.29</v>
      </c>
      <c r="F390" s="320">
        <v>-982</v>
      </c>
      <c r="G390" s="38"/>
      <c r="H390" s="7">
        <v>4848.48</v>
      </c>
      <c r="I390" s="8" t="s">
        <v>354</v>
      </c>
      <c r="J390" s="14"/>
      <c r="K390" s="3" t="s">
        <v>455</v>
      </c>
      <c r="L390" s="15"/>
      <c r="M390" s="338" t="s">
        <v>224</v>
      </c>
      <c r="N390" s="338">
        <v>6.91</v>
      </c>
      <c r="O390" s="293"/>
      <c r="P390" s="262"/>
      <c r="Q390" s="84"/>
      <c r="R390" s="348"/>
      <c r="S390" s="29"/>
      <c r="T390" s="47"/>
      <c r="U390" s="143"/>
      <c r="V390" s="143"/>
      <c r="W390" s="143"/>
      <c r="X390" s="143"/>
      <c r="Y390" s="143"/>
      <c r="Z390" s="143"/>
    </row>
    <row r="391" spans="1:26" ht="11.25" customHeight="1">
      <c r="A391" s="143"/>
      <c r="B391" s="336"/>
      <c r="C391" s="327"/>
      <c r="D391" s="321"/>
      <c r="E391" s="323"/>
      <c r="F391" s="321"/>
      <c r="G391" s="38"/>
      <c r="H391" s="7">
        <f>E390*120%</f>
        <v>6247.548</v>
      </c>
      <c r="I391" s="5" t="s">
        <v>501</v>
      </c>
      <c r="J391" s="6"/>
      <c r="K391" s="3" t="s">
        <v>455</v>
      </c>
      <c r="L391" s="15"/>
      <c r="M391" s="339"/>
      <c r="N391" s="339"/>
      <c r="O391" s="251"/>
      <c r="P391" s="349"/>
      <c r="Q391" s="80"/>
      <c r="R391" s="349"/>
      <c r="S391" s="29"/>
      <c r="T391" s="47"/>
      <c r="U391" s="143"/>
      <c r="V391" s="143"/>
      <c r="W391" s="143"/>
      <c r="X391" s="143"/>
      <c r="Y391" s="143"/>
      <c r="Z391" s="143"/>
    </row>
    <row r="392" spans="1:26" s="151" customFormat="1" ht="11.25" customHeight="1">
      <c r="A392" s="150"/>
      <c r="B392" s="337"/>
      <c r="C392" s="31" t="s">
        <v>349</v>
      </c>
      <c r="D392" s="18"/>
      <c r="E392" s="12"/>
      <c r="F392" s="18"/>
      <c r="G392" s="59"/>
      <c r="H392" s="12">
        <f>SUM(H390:H391)</f>
        <v>11096.027999999998</v>
      </c>
      <c r="I392" s="11"/>
      <c r="J392" s="19"/>
      <c r="K392" s="20"/>
      <c r="L392" s="20"/>
      <c r="M392" s="21">
        <f>H392-F390</f>
        <v>12078.027999999998</v>
      </c>
      <c r="N392" s="21"/>
      <c r="O392" s="13"/>
      <c r="P392" s="13"/>
      <c r="Q392" s="87"/>
      <c r="R392" s="350"/>
      <c r="S392" s="13"/>
      <c r="T392" s="150"/>
      <c r="U392" s="150"/>
      <c r="V392" s="150"/>
      <c r="W392" s="150"/>
      <c r="X392" s="150"/>
      <c r="Y392" s="150"/>
      <c r="Z392" s="150"/>
    </row>
    <row r="393" spans="1:26" ht="11.25" customHeight="1">
      <c r="A393" s="143"/>
      <c r="B393" s="335">
        <v>77</v>
      </c>
      <c r="C393" s="326" t="s">
        <v>370</v>
      </c>
      <c r="D393" s="320">
        <v>1082</v>
      </c>
      <c r="E393" s="322">
        <v>11311.66</v>
      </c>
      <c r="F393" s="320">
        <v>-12627</v>
      </c>
      <c r="G393" s="38" t="s">
        <v>440</v>
      </c>
      <c r="H393" s="7">
        <v>12555.6</v>
      </c>
      <c r="I393" s="8" t="s">
        <v>354</v>
      </c>
      <c r="J393" s="14"/>
      <c r="K393" s="3" t="s">
        <v>455</v>
      </c>
      <c r="L393" s="15"/>
      <c r="M393" s="338" t="s">
        <v>228</v>
      </c>
      <c r="N393" s="338">
        <v>6.91</v>
      </c>
      <c r="O393" s="351"/>
      <c r="P393" s="262"/>
      <c r="Q393" s="84"/>
      <c r="R393" s="348"/>
      <c r="S393" s="29"/>
      <c r="T393" s="47"/>
      <c r="U393" s="143"/>
      <c r="V393" s="143"/>
      <c r="W393" s="143"/>
      <c r="X393" s="143"/>
      <c r="Y393" s="143"/>
      <c r="Z393" s="143"/>
    </row>
    <row r="394" spans="1:26" ht="11.25" customHeight="1">
      <c r="A394" s="143"/>
      <c r="B394" s="336"/>
      <c r="C394" s="327"/>
      <c r="D394" s="321"/>
      <c r="E394" s="323"/>
      <c r="F394" s="321"/>
      <c r="G394" s="38" t="s">
        <v>458</v>
      </c>
      <c r="H394" s="7">
        <v>15000</v>
      </c>
      <c r="I394" s="5" t="s">
        <v>501</v>
      </c>
      <c r="J394" s="6"/>
      <c r="K394" s="3" t="s">
        <v>455</v>
      </c>
      <c r="L394" s="15"/>
      <c r="M394" s="339"/>
      <c r="N394" s="339"/>
      <c r="O394" s="352"/>
      <c r="P394" s="263"/>
      <c r="Q394" s="85"/>
      <c r="R394" s="349"/>
      <c r="S394" s="29"/>
      <c r="T394" s="47"/>
      <c r="U394" s="143"/>
      <c r="V394" s="143"/>
      <c r="W394" s="143"/>
      <c r="X394" s="143"/>
      <c r="Y394" s="143"/>
      <c r="Z394" s="143"/>
    </row>
    <row r="395" spans="1:26" ht="11.25" customHeight="1">
      <c r="A395" s="143"/>
      <c r="B395" s="336"/>
      <c r="C395" s="327"/>
      <c r="D395" s="321"/>
      <c r="E395" s="323"/>
      <c r="F395" s="321"/>
      <c r="G395" s="38" t="s">
        <v>441</v>
      </c>
      <c r="H395" s="7">
        <v>26900</v>
      </c>
      <c r="I395" s="5" t="s">
        <v>527</v>
      </c>
      <c r="J395" s="6"/>
      <c r="K395" s="3" t="s">
        <v>457</v>
      </c>
      <c r="L395" s="15" t="s">
        <v>459</v>
      </c>
      <c r="M395" s="339"/>
      <c r="N395" s="339"/>
      <c r="O395" s="352"/>
      <c r="P395" s="263"/>
      <c r="Q395" s="85"/>
      <c r="R395" s="349"/>
      <c r="S395" s="22"/>
      <c r="T395" s="143"/>
      <c r="U395" s="143"/>
      <c r="V395" s="143"/>
      <c r="W395" s="143"/>
      <c r="X395" s="143"/>
      <c r="Y395" s="143"/>
      <c r="Z395" s="143"/>
    </row>
    <row r="396" spans="1:26" ht="11.25" customHeight="1">
      <c r="A396" s="143"/>
      <c r="B396" s="336"/>
      <c r="C396" s="327"/>
      <c r="D396" s="321"/>
      <c r="E396" s="323"/>
      <c r="F396" s="321"/>
      <c r="G396" s="38" t="s">
        <v>441</v>
      </c>
      <c r="H396" s="7">
        <v>2587</v>
      </c>
      <c r="I396" s="5" t="s">
        <v>226</v>
      </c>
      <c r="J396" s="16"/>
      <c r="K396" s="17" t="s">
        <v>456</v>
      </c>
      <c r="L396" s="15"/>
      <c r="M396" s="359"/>
      <c r="N396" s="359"/>
      <c r="O396" s="352"/>
      <c r="P396" s="263"/>
      <c r="Q396" s="85"/>
      <c r="R396" s="349"/>
      <c r="S396" s="22"/>
      <c r="T396" s="143"/>
      <c r="U396" s="143"/>
      <c r="V396" s="143"/>
      <c r="W396" s="143"/>
      <c r="X396" s="143"/>
      <c r="Y396" s="143"/>
      <c r="Z396" s="143"/>
    </row>
    <row r="397" spans="1:26" ht="11.25" customHeight="1">
      <c r="A397" s="143"/>
      <c r="B397" s="336"/>
      <c r="C397" s="327"/>
      <c r="D397" s="321"/>
      <c r="E397" s="323"/>
      <c r="F397" s="321"/>
      <c r="G397" s="38" t="s">
        <v>259</v>
      </c>
      <c r="H397" s="7">
        <v>16276</v>
      </c>
      <c r="I397" s="9" t="s">
        <v>227</v>
      </c>
      <c r="J397" s="16"/>
      <c r="K397" s="17" t="s">
        <v>456</v>
      </c>
      <c r="L397" s="15"/>
      <c r="M397" s="66"/>
      <c r="N397" s="67"/>
      <c r="O397" s="352"/>
      <c r="P397" s="263"/>
      <c r="Q397" s="85"/>
      <c r="R397" s="349"/>
      <c r="S397" s="22"/>
      <c r="T397" s="143"/>
      <c r="U397" s="143"/>
      <c r="V397" s="143"/>
      <c r="W397" s="143"/>
      <c r="X397" s="143"/>
      <c r="Y397" s="143"/>
      <c r="Z397" s="143"/>
    </row>
    <row r="398" spans="1:26" s="151" customFormat="1" ht="11.25" customHeight="1">
      <c r="A398" s="150"/>
      <c r="B398" s="337"/>
      <c r="C398" s="31" t="s">
        <v>349</v>
      </c>
      <c r="D398" s="18"/>
      <c r="E398" s="12"/>
      <c r="F398" s="18"/>
      <c r="G398" s="59"/>
      <c r="H398" s="12">
        <f>SUM(H393:H397)</f>
        <v>73318.6</v>
      </c>
      <c r="I398" s="11"/>
      <c r="J398" s="19"/>
      <c r="K398" s="20"/>
      <c r="L398" s="20"/>
      <c r="M398" s="21">
        <f>H398-F393</f>
        <v>85945.6</v>
      </c>
      <c r="N398" s="21"/>
      <c r="O398" s="13"/>
      <c r="P398" s="13"/>
      <c r="Q398" s="87"/>
      <c r="R398" s="350"/>
      <c r="S398" s="13"/>
      <c r="T398" s="150"/>
      <c r="U398" s="150"/>
      <c r="V398" s="150"/>
      <c r="W398" s="150"/>
      <c r="X398" s="150"/>
      <c r="Y398" s="150"/>
      <c r="Z398" s="150"/>
    </row>
    <row r="399" spans="1:26" ht="11.25" customHeight="1">
      <c r="A399" s="143"/>
      <c r="B399" s="335">
        <v>78</v>
      </c>
      <c r="C399" s="326" t="s">
        <v>473</v>
      </c>
      <c r="D399" s="320">
        <v>2259</v>
      </c>
      <c r="E399" s="322">
        <v>19680.41</v>
      </c>
      <c r="F399" s="320">
        <v>46772</v>
      </c>
      <c r="G399" s="38" t="s">
        <v>441</v>
      </c>
      <c r="H399" s="7">
        <v>17906</v>
      </c>
      <c r="I399" s="8" t="s">
        <v>354</v>
      </c>
      <c r="J399" s="14"/>
      <c r="K399" s="3" t="s">
        <v>455</v>
      </c>
      <c r="L399" s="15"/>
      <c r="M399" s="338" t="s">
        <v>230</v>
      </c>
      <c r="N399" s="338">
        <v>6.91</v>
      </c>
      <c r="O399" s="293"/>
      <c r="P399" s="367"/>
      <c r="Q399" s="76"/>
      <c r="R399" s="348"/>
      <c r="S399" s="29"/>
      <c r="T399" s="47"/>
      <c r="U399" s="143"/>
      <c r="V399" s="143"/>
      <c r="W399" s="143"/>
      <c r="X399" s="143"/>
      <c r="Y399" s="143"/>
      <c r="Z399" s="143"/>
    </row>
    <row r="400" spans="1:26" ht="11.25" customHeight="1">
      <c r="A400" s="143"/>
      <c r="B400" s="336"/>
      <c r="C400" s="327"/>
      <c r="D400" s="321"/>
      <c r="E400" s="323"/>
      <c r="F400" s="321"/>
      <c r="G400" s="38" t="s">
        <v>458</v>
      </c>
      <c r="H400" s="7">
        <v>13616.49</v>
      </c>
      <c r="I400" s="5" t="s">
        <v>501</v>
      </c>
      <c r="J400" s="14"/>
      <c r="K400" s="3" t="s">
        <v>455</v>
      </c>
      <c r="L400" s="15"/>
      <c r="M400" s="339"/>
      <c r="N400" s="339"/>
      <c r="O400" s="378"/>
      <c r="P400" s="368"/>
      <c r="Q400" s="77"/>
      <c r="R400" s="349"/>
      <c r="S400" s="22"/>
      <c r="T400" s="143"/>
      <c r="U400" s="143"/>
      <c r="V400" s="143"/>
      <c r="W400" s="143"/>
      <c r="X400" s="143"/>
      <c r="Y400" s="143"/>
      <c r="Z400" s="143"/>
    </row>
    <row r="401" spans="1:26" ht="11.25" customHeight="1">
      <c r="A401" s="143"/>
      <c r="B401" s="336"/>
      <c r="C401" s="327"/>
      <c r="D401" s="321"/>
      <c r="E401" s="323"/>
      <c r="F401" s="321"/>
      <c r="G401" s="38" t="s">
        <v>441</v>
      </c>
      <c r="H401" s="7">
        <v>6432</v>
      </c>
      <c r="I401" s="9" t="s">
        <v>509</v>
      </c>
      <c r="J401" s="14"/>
      <c r="K401" s="3" t="s">
        <v>457</v>
      </c>
      <c r="L401" s="15"/>
      <c r="M401" s="339"/>
      <c r="N401" s="339"/>
      <c r="O401" s="378"/>
      <c r="P401" s="368"/>
      <c r="Q401" s="77"/>
      <c r="R401" s="349"/>
      <c r="S401" s="22"/>
      <c r="T401" s="143"/>
      <c r="U401" s="143"/>
      <c r="V401" s="143"/>
      <c r="W401" s="143"/>
      <c r="X401" s="143"/>
      <c r="Y401" s="143"/>
      <c r="Z401" s="143"/>
    </row>
    <row r="402" spans="1:26" ht="21.75" customHeight="1">
      <c r="A402" s="143"/>
      <c r="B402" s="336"/>
      <c r="C402" s="327"/>
      <c r="D402" s="321"/>
      <c r="E402" s="323"/>
      <c r="F402" s="321"/>
      <c r="G402" s="179" t="s">
        <v>288</v>
      </c>
      <c r="H402" s="7">
        <v>137708.18</v>
      </c>
      <c r="I402" s="8" t="s">
        <v>229</v>
      </c>
      <c r="J402" s="14"/>
      <c r="K402" s="3"/>
      <c r="L402" s="15"/>
      <c r="M402" s="339"/>
      <c r="N402" s="339"/>
      <c r="O402" s="378"/>
      <c r="P402" s="368"/>
      <c r="Q402" s="77"/>
      <c r="R402" s="349"/>
      <c r="S402" s="29"/>
      <c r="T402" s="47"/>
      <c r="U402" s="143"/>
      <c r="V402" s="143"/>
      <c r="W402" s="143"/>
      <c r="X402" s="143"/>
      <c r="Y402" s="143"/>
      <c r="Z402" s="143"/>
    </row>
    <row r="403" spans="1:26" s="151" customFormat="1" ht="11.25" customHeight="1">
      <c r="A403" s="150"/>
      <c r="B403" s="337"/>
      <c r="C403" s="31" t="s">
        <v>349</v>
      </c>
      <c r="D403" s="18"/>
      <c r="E403" s="12"/>
      <c r="F403" s="12"/>
      <c r="G403" s="25"/>
      <c r="H403" s="12">
        <f>SUM(H399:H402)</f>
        <v>175662.66999999998</v>
      </c>
      <c r="I403" s="68"/>
      <c r="J403" s="19"/>
      <c r="K403" s="20"/>
      <c r="L403" s="20"/>
      <c r="M403" s="21">
        <f>H403-F399</f>
        <v>128890.66999999998</v>
      </c>
      <c r="N403" s="21"/>
      <c r="O403" s="13"/>
      <c r="P403" s="13"/>
      <c r="Q403" s="87"/>
      <c r="R403" s="350"/>
      <c r="S403" s="13"/>
      <c r="T403" s="150"/>
      <c r="U403" s="150"/>
      <c r="V403" s="150"/>
      <c r="W403" s="150"/>
      <c r="X403" s="150"/>
      <c r="Y403" s="150"/>
      <c r="Z403" s="150"/>
    </row>
    <row r="404" spans="1:26" ht="11.25" customHeight="1">
      <c r="A404" s="143"/>
      <c r="B404" s="335">
        <v>79</v>
      </c>
      <c r="C404" s="326" t="s">
        <v>363</v>
      </c>
      <c r="D404" s="320">
        <v>831</v>
      </c>
      <c r="E404" s="322">
        <v>9411.57</v>
      </c>
      <c r="F404" s="320">
        <v>-10506</v>
      </c>
      <c r="G404" s="71" t="s">
        <v>441</v>
      </c>
      <c r="H404" s="56">
        <v>7122.24</v>
      </c>
      <c r="I404" s="8" t="s">
        <v>354</v>
      </c>
      <c r="J404" s="57"/>
      <c r="K404" s="58" t="s">
        <v>455</v>
      </c>
      <c r="L404" s="15"/>
      <c r="M404" s="338" t="s">
        <v>231</v>
      </c>
      <c r="N404" s="338" t="s">
        <v>125</v>
      </c>
      <c r="O404" s="354"/>
      <c r="P404" s="346"/>
      <c r="Q404" s="74"/>
      <c r="R404" s="348"/>
      <c r="S404" s="22"/>
      <c r="T404" s="143"/>
      <c r="U404" s="143"/>
      <c r="V404" s="143"/>
      <c r="W404" s="143"/>
      <c r="X404" s="143"/>
      <c r="Y404" s="143"/>
      <c r="Z404" s="143"/>
    </row>
    <row r="405" spans="1:26" ht="11.25" customHeight="1">
      <c r="A405" s="143"/>
      <c r="B405" s="336"/>
      <c r="C405" s="327"/>
      <c r="D405" s="321"/>
      <c r="E405" s="323"/>
      <c r="F405" s="321"/>
      <c r="G405" s="71" t="s">
        <v>458</v>
      </c>
      <c r="H405" s="56">
        <v>11293.88</v>
      </c>
      <c r="I405" s="8" t="s">
        <v>501</v>
      </c>
      <c r="J405" s="57"/>
      <c r="K405" s="58" t="s">
        <v>455</v>
      </c>
      <c r="L405" s="15"/>
      <c r="M405" s="339"/>
      <c r="N405" s="339"/>
      <c r="O405" s="355"/>
      <c r="P405" s="347"/>
      <c r="Q405" s="75"/>
      <c r="R405" s="349"/>
      <c r="S405" s="22"/>
      <c r="T405" s="143"/>
      <c r="U405" s="143"/>
      <c r="V405" s="143"/>
      <c r="W405" s="143"/>
      <c r="X405" s="143"/>
      <c r="Y405" s="143"/>
      <c r="Z405" s="143"/>
    </row>
    <row r="406" spans="1:26" ht="11.25" customHeight="1">
      <c r="A406" s="143"/>
      <c r="B406" s="336"/>
      <c r="C406" s="327"/>
      <c r="D406" s="321"/>
      <c r="E406" s="323"/>
      <c r="F406" s="321"/>
      <c r="G406" s="38" t="s">
        <v>440</v>
      </c>
      <c r="H406" s="7">
        <v>14236</v>
      </c>
      <c r="I406" s="8" t="s">
        <v>584</v>
      </c>
      <c r="J406" s="14" t="s">
        <v>461</v>
      </c>
      <c r="K406" s="3" t="s">
        <v>456</v>
      </c>
      <c r="L406" s="15" t="s">
        <v>459</v>
      </c>
      <c r="M406" s="339"/>
      <c r="N406" s="339"/>
      <c r="O406" s="355"/>
      <c r="P406" s="347"/>
      <c r="Q406" s="75"/>
      <c r="R406" s="349"/>
      <c r="S406" s="22"/>
      <c r="T406" s="143"/>
      <c r="U406" s="143"/>
      <c r="V406" s="143"/>
      <c r="W406" s="143"/>
      <c r="X406" s="143"/>
      <c r="Y406" s="143"/>
      <c r="Z406" s="143"/>
    </row>
    <row r="407" spans="1:26" ht="11.25" customHeight="1">
      <c r="A407" s="143"/>
      <c r="B407" s="336"/>
      <c r="C407" s="327"/>
      <c r="D407" s="321"/>
      <c r="E407" s="323"/>
      <c r="F407" s="321"/>
      <c r="G407" s="38" t="s">
        <v>441</v>
      </c>
      <c r="H407" s="7">
        <v>5045</v>
      </c>
      <c r="I407" s="9" t="s">
        <v>583</v>
      </c>
      <c r="J407" s="16"/>
      <c r="K407" s="17" t="s">
        <v>457</v>
      </c>
      <c r="L407" s="15"/>
      <c r="M407" s="359"/>
      <c r="N407" s="359"/>
      <c r="O407" s="355"/>
      <c r="P407" s="347"/>
      <c r="Q407" s="75"/>
      <c r="R407" s="349"/>
      <c r="S407" s="22"/>
      <c r="T407" s="143"/>
      <c r="U407" s="143"/>
      <c r="V407" s="143"/>
      <c r="W407" s="143"/>
      <c r="X407" s="143"/>
      <c r="Y407" s="143"/>
      <c r="Z407" s="143"/>
    </row>
    <row r="408" spans="1:26" ht="12" customHeight="1">
      <c r="A408" s="143"/>
      <c r="B408" s="336"/>
      <c r="C408" s="327"/>
      <c r="D408" s="321"/>
      <c r="E408" s="323"/>
      <c r="F408" s="321"/>
      <c r="G408" s="38" t="s">
        <v>440</v>
      </c>
      <c r="H408" s="7">
        <v>14268</v>
      </c>
      <c r="I408" s="9" t="s">
        <v>406</v>
      </c>
      <c r="J408" s="16" t="s">
        <v>467</v>
      </c>
      <c r="K408" s="17" t="s">
        <v>456</v>
      </c>
      <c r="L408" s="15" t="s">
        <v>459</v>
      </c>
      <c r="M408" s="66"/>
      <c r="N408" s="67"/>
      <c r="O408" s="355"/>
      <c r="P408" s="347"/>
      <c r="Q408" s="75"/>
      <c r="R408" s="349"/>
      <c r="S408" s="22"/>
      <c r="T408" s="143"/>
      <c r="U408" s="143"/>
      <c r="V408" s="143"/>
      <c r="W408" s="143"/>
      <c r="X408" s="143"/>
      <c r="Y408" s="143"/>
      <c r="Z408" s="143"/>
    </row>
    <row r="409" spans="1:26" s="151" customFormat="1" ht="11.25" customHeight="1">
      <c r="A409" s="150"/>
      <c r="B409" s="337"/>
      <c r="C409" s="31" t="s">
        <v>349</v>
      </c>
      <c r="D409" s="18"/>
      <c r="E409" s="12"/>
      <c r="F409" s="18"/>
      <c r="G409" s="59"/>
      <c r="H409" s="12">
        <f>SUM(H404:H408)</f>
        <v>51965.119999999995</v>
      </c>
      <c r="I409" s="11"/>
      <c r="J409" s="19"/>
      <c r="K409" s="20"/>
      <c r="L409" s="20"/>
      <c r="M409" s="21">
        <f>H409-F404</f>
        <v>62471.119999999995</v>
      </c>
      <c r="N409" s="21"/>
      <c r="O409" s="13"/>
      <c r="P409" s="26"/>
      <c r="Q409" s="86"/>
      <c r="R409" s="350"/>
      <c r="S409" s="13"/>
      <c r="T409" s="150"/>
      <c r="U409" s="150"/>
      <c r="V409" s="150"/>
      <c r="W409" s="150"/>
      <c r="X409" s="150"/>
      <c r="Y409" s="150"/>
      <c r="Z409" s="150"/>
    </row>
    <row r="410" spans="1:26" ht="11.25" customHeight="1">
      <c r="A410" s="143"/>
      <c r="B410" s="335">
        <v>80</v>
      </c>
      <c r="C410" s="326" t="s">
        <v>428</v>
      </c>
      <c r="D410" s="320">
        <v>1922</v>
      </c>
      <c r="E410" s="322">
        <v>15000</v>
      </c>
      <c r="F410" s="320">
        <v>18554</v>
      </c>
      <c r="G410" s="38" t="s">
        <v>440</v>
      </c>
      <c r="H410" s="7">
        <v>12079.2</v>
      </c>
      <c r="I410" s="8" t="s">
        <v>354</v>
      </c>
      <c r="J410" s="14"/>
      <c r="K410" s="3" t="s">
        <v>455</v>
      </c>
      <c r="L410" s="15"/>
      <c r="M410" s="338">
        <v>2.42</v>
      </c>
      <c r="N410" s="338" t="s">
        <v>125</v>
      </c>
      <c r="O410" s="351"/>
      <c r="P410" s="262"/>
      <c r="Q410" s="84"/>
      <c r="R410" s="348"/>
      <c r="S410" s="29"/>
      <c r="T410" s="47"/>
      <c r="U410" s="143"/>
      <c r="V410" s="143"/>
      <c r="W410" s="143"/>
      <c r="X410" s="143"/>
      <c r="Y410" s="143"/>
      <c r="Z410" s="143"/>
    </row>
    <row r="411" spans="1:26" ht="11.25" customHeight="1">
      <c r="A411" s="143"/>
      <c r="B411" s="336"/>
      <c r="C411" s="327"/>
      <c r="D411" s="321"/>
      <c r="E411" s="323"/>
      <c r="F411" s="321"/>
      <c r="G411" s="38" t="s">
        <v>458</v>
      </c>
      <c r="H411" s="7">
        <v>18000</v>
      </c>
      <c r="I411" s="8" t="s">
        <v>501</v>
      </c>
      <c r="J411" s="14"/>
      <c r="K411" s="3" t="s">
        <v>455</v>
      </c>
      <c r="L411" s="15"/>
      <c r="M411" s="339"/>
      <c r="N411" s="339"/>
      <c r="O411" s="352"/>
      <c r="P411" s="263"/>
      <c r="Q411" s="85"/>
      <c r="R411" s="349"/>
      <c r="S411" s="29"/>
      <c r="T411" s="47"/>
      <c r="U411" s="143"/>
      <c r="V411" s="143"/>
      <c r="W411" s="143"/>
      <c r="X411" s="143"/>
      <c r="Y411" s="143"/>
      <c r="Z411" s="143"/>
    </row>
    <row r="412" spans="1:26" ht="11.25" customHeight="1">
      <c r="A412" s="143"/>
      <c r="B412" s="336"/>
      <c r="C412" s="327"/>
      <c r="D412" s="321"/>
      <c r="E412" s="323"/>
      <c r="F412" s="321"/>
      <c r="G412" s="38" t="s">
        <v>440</v>
      </c>
      <c r="H412" s="7">
        <v>14106</v>
      </c>
      <c r="I412" s="5" t="s">
        <v>584</v>
      </c>
      <c r="J412" s="6" t="s">
        <v>468</v>
      </c>
      <c r="K412" s="17" t="s">
        <v>456</v>
      </c>
      <c r="L412" s="15" t="s">
        <v>459</v>
      </c>
      <c r="M412" s="339"/>
      <c r="N412" s="339"/>
      <c r="O412" s="352"/>
      <c r="P412" s="263"/>
      <c r="Q412" s="85"/>
      <c r="R412" s="349"/>
      <c r="S412" s="22"/>
      <c r="T412" s="143"/>
      <c r="U412" s="143"/>
      <c r="V412" s="143"/>
      <c r="W412" s="143"/>
      <c r="X412" s="143"/>
      <c r="Y412" s="143"/>
      <c r="Z412" s="143"/>
    </row>
    <row r="413" spans="1:26" ht="11.25" customHeight="1">
      <c r="A413" s="143"/>
      <c r="B413" s="336"/>
      <c r="C413" s="327"/>
      <c r="D413" s="321"/>
      <c r="E413" s="323"/>
      <c r="F413" s="321"/>
      <c r="G413" s="38" t="s">
        <v>441</v>
      </c>
      <c r="H413" s="7">
        <v>12540</v>
      </c>
      <c r="I413" s="8" t="s">
        <v>588</v>
      </c>
      <c r="J413" s="14"/>
      <c r="K413" s="3" t="s">
        <v>456</v>
      </c>
      <c r="L413" s="15" t="s">
        <v>459</v>
      </c>
      <c r="M413" s="339"/>
      <c r="N413" s="339"/>
      <c r="O413" s="352"/>
      <c r="P413" s="263"/>
      <c r="Q413" s="85"/>
      <c r="R413" s="349"/>
      <c r="S413" s="22"/>
      <c r="T413" s="143"/>
      <c r="U413" s="143"/>
      <c r="V413" s="143"/>
      <c r="W413" s="143"/>
      <c r="X413" s="143"/>
      <c r="Y413" s="143"/>
      <c r="Z413" s="143"/>
    </row>
    <row r="414" spans="1:26" ht="11.25" customHeight="1">
      <c r="A414" s="143"/>
      <c r="B414" s="336"/>
      <c r="C414" s="327"/>
      <c r="D414" s="321"/>
      <c r="E414" s="323"/>
      <c r="F414" s="321"/>
      <c r="G414" s="38" t="s">
        <v>440</v>
      </c>
      <c r="H414" s="7">
        <v>4500</v>
      </c>
      <c r="I414" s="8" t="s">
        <v>589</v>
      </c>
      <c r="J414" s="14"/>
      <c r="K414" s="3" t="s">
        <v>456</v>
      </c>
      <c r="L414" s="15"/>
      <c r="M414" s="339"/>
      <c r="N414" s="339"/>
      <c r="O414" s="352"/>
      <c r="P414" s="263"/>
      <c r="Q414" s="85"/>
      <c r="R414" s="349"/>
      <c r="S414" s="29"/>
      <c r="T414" s="47"/>
      <c r="U414" s="143"/>
      <c r="V414" s="143"/>
      <c r="W414" s="143"/>
      <c r="X414" s="143"/>
      <c r="Y414" s="143"/>
      <c r="Z414" s="143"/>
    </row>
    <row r="415" spans="1:26" s="151" customFormat="1" ht="11.25" customHeight="1">
      <c r="A415" s="150"/>
      <c r="B415" s="337"/>
      <c r="C415" s="31" t="s">
        <v>349</v>
      </c>
      <c r="D415" s="18"/>
      <c r="E415" s="12"/>
      <c r="F415" s="18"/>
      <c r="G415" s="59"/>
      <c r="H415" s="12">
        <f>SUM(H410:H414)</f>
        <v>61225.2</v>
      </c>
      <c r="I415" s="11"/>
      <c r="J415" s="19"/>
      <c r="K415" s="20"/>
      <c r="L415" s="20"/>
      <c r="M415" s="21">
        <f>H415-F410</f>
        <v>42671.2</v>
      </c>
      <c r="N415" s="21"/>
      <c r="O415" s="13"/>
      <c r="P415" s="13"/>
      <c r="Q415" s="87"/>
      <c r="R415" s="350"/>
      <c r="S415" s="13"/>
      <c r="T415" s="150"/>
      <c r="U415" s="150"/>
      <c r="V415" s="150"/>
      <c r="W415" s="150"/>
      <c r="X415" s="150"/>
      <c r="Y415" s="150"/>
      <c r="Z415" s="150"/>
    </row>
    <row r="416" spans="1:26" ht="11.25" customHeight="1">
      <c r="A416" s="143"/>
      <c r="B416" s="335">
        <v>81</v>
      </c>
      <c r="C416" s="326" t="s">
        <v>412</v>
      </c>
      <c r="D416" s="320">
        <v>2957</v>
      </c>
      <c r="E416" s="322">
        <v>30913.66</v>
      </c>
      <c r="F416" s="320">
        <v>16164</v>
      </c>
      <c r="G416" s="38" t="s">
        <v>442</v>
      </c>
      <c r="H416" s="7">
        <v>21127.68</v>
      </c>
      <c r="I416" s="8" t="s">
        <v>354</v>
      </c>
      <c r="J416" s="14"/>
      <c r="K416" s="3" t="s">
        <v>455</v>
      </c>
      <c r="L416" s="15"/>
      <c r="M416" s="338" t="s">
        <v>232</v>
      </c>
      <c r="N416" s="338">
        <v>6.91</v>
      </c>
      <c r="O416" s="293"/>
      <c r="P416" s="324"/>
      <c r="Q416" s="78"/>
      <c r="R416" s="348"/>
      <c r="S416" s="29"/>
      <c r="T416" s="47"/>
      <c r="U416" s="143"/>
      <c r="V416" s="143"/>
      <c r="W416" s="143"/>
      <c r="X416" s="143"/>
      <c r="Y416" s="143"/>
      <c r="Z416" s="143"/>
    </row>
    <row r="417" spans="1:26" ht="11.25" customHeight="1">
      <c r="A417" s="143"/>
      <c r="B417" s="336"/>
      <c r="C417" s="327"/>
      <c r="D417" s="321"/>
      <c r="E417" s="323"/>
      <c r="F417" s="321"/>
      <c r="G417" s="38" t="s">
        <v>458</v>
      </c>
      <c r="H417" s="7">
        <v>37096.39</v>
      </c>
      <c r="I417" s="5" t="s">
        <v>514</v>
      </c>
      <c r="J417" s="14"/>
      <c r="K417" s="3" t="s">
        <v>455</v>
      </c>
      <c r="L417" s="15"/>
      <c r="M417" s="339"/>
      <c r="N417" s="339"/>
      <c r="O417" s="251"/>
      <c r="P417" s="325"/>
      <c r="Q417" s="79"/>
      <c r="R417" s="349"/>
      <c r="S417" s="22"/>
      <c r="T417" s="143"/>
      <c r="U417" s="143"/>
      <c r="V417" s="143"/>
      <c r="W417" s="143"/>
      <c r="X417" s="143"/>
      <c r="Y417" s="143"/>
      <c r="Z417" s="143"/>
    </row>
    <row r="418" spans="1:26" ht="11.25" customHeight="1">
      <c r="A418" s="143"/>
      <c r="B418" s="336"/>
      <c r="C418" s="327"/>
      <c r="D418" s="321"/>
      <c r="E418" s="323"/>
      <c r="F418" s="321"/>
      <c r="G418" s="38" t="s">
        <v>443</v>
      </c>
      <c r="H418" s="7">
        <v>51690</v>
      </c>
      <c r="I418" s="8" t="s">
        <v>464</v>
      </c>
      <c r="J418" s="14" t="s">
        <v>273</v>
      </c>
      <c r="K418" s="3" t="s">
        <v>456</v>
      </c>
      <c r="L418" s="15"/>
      <c r="M418" s="339"/>
      <c r="N418" s="339"/>
      <c r="O418" s="251"/>
      <c r="P418" s="325"/>
      <c r="Q418" s="79"/>
      <c r="R418" s="349"/>
      <c r="S418" s="29"/>
      <c r="T418" s="47"/>
      <c r="U418" s="143"/>
      <c r="V418" s="143"/>
      <c r="W418" s="143"/>
      <c r="X418" s="143"/>
      <c r="Y418" s="143"/>
      <c r="Z418" s="143"/>
    </row>
    <row r="419" spans="1:26" ht="11.25" customHeight="1">
      <c r="A419" s="143"/>
      <c r="B419" s="336"/>
      <c r="C419" s="327"/>
      <c r="D419" s="321"/>
      <c r="E419" s="323"/>
      <c r="F419" s="321"/>
      <c r="G419" s="38" t="s">
        <v>259</v>
      </c>
      <c r="H419" s="7">
        <v>31608</v>
      </c>
      <c r="I419" s="8" t="s">
        <v>555</v>
      </c>
      <c r="J419" s="14"/>
      <c r="K419" s="3" t="s">
        <v>456</v>
      </c>
      <c r="L419" s="15"/>
      <c r="M419" s="359"/>
      <c r="N419" s="359"/>
      <c r="O419" s="251"/>
      <c r="P419" s="325"/>
      <c r="Q419" s="79"/>
      <c r="R419" s="349"/>
      <c r="S419" s="29"/>
      <c r="T419" s="47"/>
      <c r="U419" s="143"/>
      <c r="V419" s="143"/>
      <c r="W419" s="143"/>
      <c r="X419" s="143"/>
      <c r="Y419" s="143"/>
      <c r="Z419" s="143"/>
    </row>
    <row r="420" spans="1:26" s="151" customFormat="1" ht="11.25" customHeight="1">
      <c r="A420" s="150"/>
      <c r="B420" s="337"/>
      <c r="C420" s="31" t="s">
        <v>349</v>
      </c>
      <c r="D420" s="18"/>
      <c r="E420" s="12"/>
      <c r="F420" s="18"/>
      <c r="G420" s="59"/>
      <c r="H420" s="12">
        <f>SUM(H416:H419)</f>
        <v>141522.07</v>
      </c>
      <c r="I420" s="11"/>
      <c r="J420" s="19"/>
      <c r="K420" s="20"/>
      <c r="L420" s="20"/>
      <c r="M420" s="23">
        <f>H420-F416</f>
        <v>125358.07</v>
      </c>
      <c r="N420" s="23"/>
      <c r="O420" s="13"/>
      <c r="P420" s="13"/>
      <c r="Q420" s="87"/>
      <c r="R420" s="350"/>
      <c r="S420" s="13"/>
      <c r="T420" s="150"/>
      <c r="U420" s="150"/>
      <c r="V420" s="150"/>
      <c r="W420" s="150"/>
      <c r="X420" s="150"/>
      <c r="Y420" s="150"/>
      <c r="Z420" s="150"/>
    </row>
    <row r="421" spans="1:26" ht="11.25" customHeight="1">
      <c r="A421" s="143"/>
      <c r="B421" s="335">
        <v>82</v>
      </c>
      <c r="C421" s="326" t="s">
        <v>481</v>
      </c>
      <c r="D421" s="320">
        <v>1434</v>
      </c>
      <c r="E421" s="322">
        <v>14991.61</v>
      </c>
      <c r="F421" s="320">
        <v>-23919</v>
      </c>
      <c r="G421" s="38" t="s">
        <v>440</v>
      </c>
      <c r="H421" s="7">
        <v>11917.44</v>
      </c>
      <c r="I421" s="8" t="s">
        <v>354</v>
      </c>
      <c r="J421" s="14"/>
      <c r="K421" s="3" t="s">
        <v>455</v>
      </c>
      <c r="L421" s="15"/>
      <c r="M421" s="338" t="s">
        <v>234</v>
      </c>
      <c r="N421" s="338">
        <v>6.91</v>
      </c>
      <c r="O421" s="351"/>
      <c r="P421" s="346"/>
      <c r="Q421" s="74"/>
      <c r="R421" s="348"/>
      <c r="S421" s="29"/>
      <c r="T421" s="47"/>
      <c r="U421" s="143"/>
      <c r="V421" s="143"/>
      <c r="W421" s="143"/>
      <c r="X421" s="143"/>
      <c r="Y421" s="143"/>
      <c r="Z421" s="143"/>
    </row>
    <row r="422" spans="1:26" ht="11.25" customHeight="1">
      <c r="A422" s="143"/>
      <c r="B422" s="336"/>
      <c r="C422" s="327"/>
      <c r="D422" s="321"/>
      <c r="E422" s="323"/>
      <c r="F422" s="321"/>
      <c r="G422" s="38" t="s">
        <v>458</v>
      </c>
      <c r="H422" s="7">
        <v>17989.93</v>
      </c>
      <c r="I422" s="5" t="s">
        <v>514</v>
      </c>
      <c r="J422" s="14"/>
      <c r="K422" s="3" t="s">
        <v>455</v>
      </c>
      <c r="L422" s="15"/>
      <c r="M422" s="339"/>
      <c r="N422" s="339"/>
      <c r="O422" s="352"/>
      <c r="P422" s="347"/>
      <c r="Q422" s="75"/>
      <c r="R422" s="349"/>
      <c r="S422" s="29"/>
      <c r="T422" s="47"/>
      <c r="U422" s="143"/>
      <c r="V422" s="143"/>
      <c r="W422" s="143"/>
      <c r="X422" s="143"/>
      <c r="Y422" s="143"/>
      <c r="Z422" s="143"/>
    </row>
    <row r="423" spans="1:26" ht="11.25" customHeight="1">
      <c r="A423" s="143"/>
      <c r="B423" s="336"/>
      <c r="C423" s="327"/>
      <c r="D423" s="321"/>
      <c r="E423" s="323"/>
      <c r="F423" s="321"/>
      <c r="G423" s="38" t="s">
        <v>444</v>
      </c>
      <c r="H423" s="7">
        <v>42708</v>
      </c>
      <c r="I423" s="9" t="s">
        <v>464</v>
      </c>
      <c r="J423" s="14" t="s">
        <v>466</v>
      </c>
      <c r="K423" s="3" t="s">
        <v>457</v>
      </c>
      <c r="L423" s="15"/>
      <c r="M423" s="339"/>
      <c r="N423" s="339"/>
      <c r="O423" s="352"/>
      <c r="P423" s="347"/>
      <c r="Q423" s="75"/>
      <c r="R423" s="349"/>
      <c r="S423" s="22"/>
      <c r="T423" s="143"/>
      <c r="U423" s="143"/>
      <c r="V423" s="143"/>
      <c r="W423" s="143"/>
      <c r="X423" s="143"/>
      <c r="Y423" s="143"/>
      <c r="Z423" s="143"/>
    </row>
    <row r="424" spans="1:26" ht="11.25" customHeight="1">
      <c r="A424" s="143"/>
      <c r="B424" s="336"/>
      <c r="C424" s="327"/>
      <c r="D424" s="321"/>
      <c r="E424" s="323"/>
      <c r="F424" s="321"/>
      <c r="G424" s="38" t="s">
        <v>440</v>
      </c>
      <c r="H424" s="7">
        <v>10720</v>
      </c>
      <c r="I424" s="9" t="s">
        <v>536</v>
      </c>
      <c r="J424" s="16"/>
      <c r="K424" s="17" t="s">
        <v>457</v>
      </c>
      <c r="L424" s="15"/>
      <c r="M424" s="358"/>
      <c r="N424" s="339"/>
      <c r="O424" s="352"/>
      <c r="P424" s="347"/>
      <c r="Q424" s="75"/>
      <c r="R424" s="349"/>
      <c r="S424" s="22"/>
      <c r="T424" s="143"/>
      <c r="U424" s="143"/>
      <c r="V424" s="143"/>
      <c r="W424" s="143"/>
      <c r="X424" s="143"/>
      <c r="Y424" s="143"/>
      <c r="Z424" s="143"/>
    </row>
    <row r="425" spans="1:26" ht="11.25" customHeight="1">
      <c r="A425" s="143"/>
      <c r="B425" s="336"/>
      <c r="C425" s="327"/>
      <c r="D425" s="321"/>
      <c r="E425" s="323"/>
      <c r="F425" s="321"/>
      <c r="G425" s="38" t="s">
        <v>441</v>
      </c>
      <c r="H425" s="7">
        <v>4504</v>
      </c>
      <c r="I425" s="8" t="s">
        <v>532</v>
      </c>
      <c r="J425" s="14"/>
      <c r="K425" s="3" t="s">
        <v>457</v>
      </c>
      <c r="L425" s="15"/>
      <c r="M425" s="358"/>
      <c r="N425" s="339"/>
      <c r="O425" s="352"/>
      <c r="P425" s="347"/>
      <c r="Q425" s="75"/>
      <c r="R425" s="349"/>
      <c r="S425" s="22"/>
      <c r="T425" s="143"/>
      <c r="U425" s="143"/>
      <c r="V425" s="143"/>
      <c r="W425" s="143"/>
      <c r="X425" s="143"/>
      <c r="Y425" s="143"/>
      <c r="Z425" s="143"/>
    </row>
    <row r="426" spans="1:26" ht="11.25" customHeight="1">
      <c r="A426" s="143"/>
      <c r="B426" s="336"/>
      <c r="C426" s="327"/>
      <c r="D426" s="321"/>
      <c r="E426" s="323"/>
      <c r="F426" s="321"/>
      <c r="G426" s="38" t="s">
        <v>441</v>
      </c>
      <c r="H426" s="7">
        <v>687</v>
      </c>
      <c r="I426" s="8" t="s">
        <v>537</v>
      </c>
      <c r="J426" s="14"/>
      <c r="K426" s="3" t="s">
        <v>457</v>
      </c>
      <c r="L426" s="69"/>
      <c r="M426" s="358"/>
      <c r="N426" s="339"/>
      <c r="O426" s="352"/>
      <c r="P426" s="347"/>
      <c r="Q426" s="75"/>
      <c r="R426" s="349"/>
      <c r="S426" s="22"/>
      <c r="T426" s="143"/>
      <c r="U426" s="143"/>
      <c r="V426" s="143"/>
      <c r="W426" s="143"/>
      <c r="X426" s="143"/>
      <c r="Y426" s="143"/>
      <c r="Z426" s="143"/>
    </row>
    <row r="427" spans="1:26" ht="11.25" customHeight="1">
      <c r="A427" s="143"/>
      <c r="B427" s="336"/>
      <c r="C427" s="327"/>
      <c r="D427" s="321"/>
      <c r="E427" s="323"/>
      <c r="F427" s="321"/>
      <c r="G427" s="38" t="s">
        <v>443</v>
      </c>
      <c r="H427" s="7"/>
      <c r="I427" s="9" t="s">
        <v>233</v>
      </c>
      <c r="J427" s="16"/>
      <c r="K427" s="17"/>
      <c r="L427" s="15"/>
      <c r="M427" s="358"/>
      <c r="N427" s="339"/>
      <c r="O427" s="352"/>
      <c r="P427" s="347"/>
      <c r="Q427" s="75"/>
      <c r="R427" s="349"/>
      <c r="S427" s="22"/>
      <c r="T427" s="143"/>
      <c r="U427" s="143"/>
      <c r="V427" s="143"/>
      <c r="W427" s="143"/>
      <c r="X427" s="143"/>
      <c r="Y427" s="143"/>
      <c r="Z427" s="143"/>
    </row>
    <row r="428" spans="1:26" s="151" customFormat="1" ht="11.25" customHeight="1">
      <c r="A428" s="150"/>
      <c r="B428" s="337"/>
      <c r="C428" s="31" t="s">
        <v>349</v>
      </c>
      <c r="D428" s="18"/>
      <c r="E428" s="12"/>
      <c r="F428" s="18"/>
      <c r="G428" s="59"/>
      <c r="H428" s="12">
        <f>SUM(H421:H427)</f>
        <v>88526.37</v>
      </c>
      <c r="I428" s="11"/>
      <c r="J428" s="19"/>
      <c r="K428" s="20"/>
      <c r="L428" s="20"/>
      <c r="M428" s="21">
        <f>H428-F421</f>
        <v>112445.37</v>
      </c>
      <c r="N428" s="21"/>
      <c r="O428" s="13"/>
      <c r="P428" s="13"/>
      <c r="Q428" s="87"/>
      <c r="R428" s="350"/>
      <c r="S428" s="13"/>
      <c r="T428" s="150"/>
      <c r="U428" s="150"/>
      <c r="V428" s="150"/>
      <c r="W428" s="150"/>
      <c r="X428" s="150"/>
      <c r="Y428" s="150"/>
      <c r="Z428" s="150"/>
    </row>
    <row r="429" spans="1:26" ht="11.25" customHeight="1">
      <c r="A429" s="143"/>
      <c r="B429" s="335">
        <v>83</v>
      </c>
      <c r="C429" s="326" t="s">
        <v>372</v>
      </c>
      <c r="D429" s="320">
        <v>1380</v>
      </c>
      <c r="E429" s="322">
        <v>14427.07</v>
      </c>
      <c r="F429" s="320">
        <v>-53348</v>
      </c>
      <c r="G429" s="38" t="s">
        <v>442</v>
      </c>
      <c r="H429" s="7">
        <v>11852.64</v>
      </c>
      <c r="I429" s="8" t="s">
        <v>354</v>
      </c>
      <c r="J429" s="14"/>
      <c r="K429" s="3" t="s">
        <v>455</v>
      </c>
      <c r="L429" s="15"/>
      <c r="M429" s="338" t="s">
        <v>236</v>
      </c>
      <c r="N429" s="338">
        <v>6.91</v>
      </c>
      <c r="O429" s="293"/>
      <c r="P429" s="346"/>
      <c r="Q429" s="74"/>
      <c r="R429" s="348"/>
      <c r="S429" s="22"/>
      <c r="T429" s="143"/>
      <c r="U429" s="143"/>
      <c r="V429" s="143"/>
      <c r="W429" s="143"/>
      <c r="X429" s="143"/>
      <c r="Y429" s="143"/>
      <c r="Z429" s="143"/>
    </row>
    <row r="430" spans="1:26" ht="11.25" customHeight="1">
      <c r="A430" s="143"/>
      <c r="B430" s="336"/>
      <c r="C430" s="327"/>
      <c r="D430" s="321"/>
      <c r="E430" s="323"/>
      <c r="F430" s="321"/>
      <c r="G430" s="38" t="s">
        <v>458</v>
      </c>
      <c r="H430" s="7">
        <v>17312.48</v>
      </c>
      <c r="I430" s="5" t="s">
        <v>514</v>
      </c>
      <c r="J430" s="14"/>
      <c r="K430" s="3" t="s">
        <v>455</v>
      </c>
      <c r="L430" s="15"/>
      <c r="M430" s="339"/>
      <c r="N430" s="339"/>
      <c r="O430" s="257"/>
      <c r="P430" s="347"/>
      <c r="Q430" s="75"/>
      <c r="R430" s="349"/>
      <c r="S430" s="22"/>
      <c r="T430" s="143"/>
      <c r="U430" s="143"/>
      <c r="V430" s="143"/>
      <c r="W430" s="143"/>
      <c r="X430" s="143"/>
      <c r="Y430" s="143"/>
      <c r="Z430" s="143"/>
    </row>
    <row r="431" spans="1:26" ht="11.25" customHeight="1">
      <c r="A431" s="143"/>
      <c r="B431" s="336"/>
      <c r="C431" s="327"/>
      <c r="D431" s="321"/>
      <c r="E431" s="323"/>
      <c r="F431" s="321"/>
      <c r="G431" s="38" t="s">
        <v>441</v>
      </c>
      <c r="H431" s="7">
        <v>580</v>
      </c>
      <c r="I431" s="9" t="s">
        <v>538</v>
      </c>
      <c r="J431" s="14"/>
      <c r="K431" s="3" t="s">
        <v>457</v>
      </c>
      <c r="L431" s="15"/>
      <c r="M431" s="359"/>
      <c r="N431" s="359"/>
      <c r="O431" s="257"/>
      <c r="P431" s="347"/>
      <c r="Q431" s="75"/>
      <c r="R431" s="349"/>
      <c r="S431" s="22"/>
      <c r="T431" s="143"/>
      <c r="U431" s="143"/>
      <c r="V431" s="143"/>
      <c r="W431" s="143"/>
      <c r="X431" s="143"/>
      <c r="Y431" s="143"/>
      <c r="Z431" s="143"/>
    </row>
    <row r="432" spans="1:26" ht="11.25" customHeight="1">
      <c r="A432" s="143"/>
      <c r="B432" s="336"/>
      <c r="C432" s="327"/>
      <c r="D432" s="321"/>
      <c r="E432" s="323"/>
      <c r="F432" s="321"/>
      <c r="G432" s="59" t="s">
        <v>272</v>
      </c>
      <c r="H432" s="7"/>
      <c r="I432" s="5" t="s">
        <v>235</v>
      </c>
      <c r="J432" s="6"/>
      <c r="K432" s="3" t="s">
        <v>456</v>
      </c>
      <c r="L432" s="15"/>
      <c r="M432" s="66"/>
      <c r="N432" s="67"/>
      <c r="O432" s="257"/>
      <c r="P432" s="347"/>
      <c r="Q432" s="75"/>
      <c r="R432" s="349"/>
      <c r="S432" s="22"/>
      <c r="T432" s="143"/>
      <c r="U432" s="143"/>
      <c r="V432" s="143"/>
      <c r="W432" s="143"/>
      <c r="X432" s="143"/>
      <c r="Y432" s="143"/>
      <c r="Z432" s="143"/>
    </row>
    <row r="433" spans="1:26" s="151" customFormat="1" ht="11.25" customHeight="1">
      <c r="A433" s="150"/>
      <c r="B433" s="337"/>
      <c r="C433" s="31" t="s">
        <v>349</v>
      </c>
      <c r="D433" s="18"/>
      <c r="E433" s="12"/>
      <c r="F433" s="18"/>
      <c r="G433" s="59"/>
      <c r="H433" s="12">
        <f>SUM(H429:H432)</f>
        <v>29745.12</v>
      </c>
      <c r="I433" s="11"/>
      <c r="J433" s="19"/>
      <c r="K433" s="20"/>
      <c r="L433" s="20"/>
      <c r="M433" s="21">
        <f>H433-F429</f>
        <v>83093.12</v>
      </c>
      <c r="N433" s="21"/>
      <c r="O433" s="13"/>
      <c r="P433" s="26"/>
      <c r="Q433" s="86"/>
      <c r="R433" s="350"/>
      <c r="S433" s="13"/>
      <c r="T433" s="150"/>
      <c r="U433" s="150"/>
      <c r="V433" s="150"/>
      <c r="W433" s="150"/>
      <c r="X433" s="150"/>
      <c r="Y433" s="150"/>
      <c r="Z433" s="150"/>
    </row>
    <row r="434" spans="1:26" ht="11.25" customHeight="1">
      <c r="A434" s="143"/>
      <c r="B434" s="335">
        <v>84</v>
      </c>
      <c r="C434" s="326" t="s">
        <v>421</v>
      </c>
      <c r="D434" s="320">
        <v>889</v>
      </c>
      <c r="E434" s="322">
        <v>10068.46</v>
      </c>
      <c r="F434" s="320">
        <v>-23356</v>
      </c>
      <c r="G434" s="38" t="s">
        <v>440</v>
      </c>
      <c r="H434" s="7">
        <v>7284</v>
      </c>
      <c r="I434" s="8" t="s">
        <v>354</v>
      </c>
      <c r="J434" s="14"/>
      <c r="K434" s="3" t="s">
        <v>455</v>
      </c>
      <c r="L434" s="15"/>
      <c r="M434" s="338" t="s">
        <v>238</v>
      </c>
      <c r="N434" s="338">
        <v>6.91</v>
      </c>
      <c r="O434" s="366"/>
      <c r="P434" s="367"/>
      <c r="Q434" s="76"/>
      <c r="R434" s="348"/>
      <c r="S434" s="29"/>
      <c r="T434" s="47"/>
      <c r="U434" s="143"/>
      <c r="V434" s="143"/>
      <c r="W434" s="143"/>
      <c r="X434" s="143"/>
      <c r="Y434" s="143"/>
      <c r="Z434" s="143"/>
    </row>
    <row r="435" spans="1:26" ht="11.25" customHeight="1">
      <c r="A435" s="143"/>
      <c r="B435" s="336"/>
      <c r="C435" s="327"/>
      <c r="D435" s="321"/>
      <c r="E435" s="323"/>
      <c r="F435" s="321"/>
      <c r="G435" s="38" t="s">
        <v>458</v>
      </c>
      <c r="H435" s="7">
        <v>12082.15</v>
      </c>
      <c r="I435" s="5" t="s">
        <v>514</v>
      </c>
      <c r="J435" s="14"/>
      <c r="K435" s="3" t="s">
        <v>455</v>
      </c>
      <c r="L435" s="15"/>
      <c r="M435" s="339"/>
      <c r="N435" s="339"/>
      <c r="O435" s="257"/>
      <c r="P435" s="368"/>
      <c r="Q435" s="77"/>
      <c r="R435" s="349"/>
      <c r="S435" s="29"/>
      <c r="T435" s="47"/>
      <c r="U435" s="143"/>
      <c r="V435" s="143"/>
      <c r="W435" s="143"/>
      <c r="X435" s="143"/>
      <c r="Y435" s="143"/>
      <c r="Z435" s="143"/>
    </row>
    <row r="436" spans="1:26" s="151" customFormat="1" ht="11.25" customHeight="1">
      <c r="A436" s="150"/>
      <c r="B436" s="337"/>
      <c r="C436" s="31" t="s">
        <v>349</v>
      </c>
      <c r="D436" s="18"/>
      <c r="E436" s="12"/>
      <c r="F436" s="18"/>
      <c r="G436" s="59"/>
      <c r="H436" s="12">
        <f>SUM(H434:H435)</f>
        <v>19366.15</v>
      </c>
      <c r="I436" s="11"/>
      <c r="J436" s="19"/>
      <c r="K436" s="20"/>
      <c r="L436" s="20"/>
      <c r="M436" s="21">
        <f>H436-F434</f>
        <v>42722.15</v>
      </c>
      <c r="N436" s="21"/>
      <c r="O436" s="13"/>
      <c r="P436" s="13"/>
      <c r="Q436" s="87"/>
      <c r="R436" s="350"/>
      <c r="S436" s="13"/>
      <c r="T436" s="150"/>
      <c r="U436" s="150"/>
      <c r="V436" s="150"/>
      <c r="W436" s="150"/>
      <c r="X436" s="150"/>
      <c r="Y436" s="150"/>
      <c r="Z436" s="150"/>
    </row>
    <row r="437" spans="1:26" ht="11.25" customHeight="1">
      <c r="A437" s="143"/>
      <c r="B437" s="335">
        <v>85</v>
      </c>
      <c r="C437" s="333" t="s">
        <v>239</v>
      </c>
      <c r="D437" s="320">
        <v>3118</v>
      </c>
      <c r="E437" s="322">
        <v>32586.36</v>
      </c>
      <c r="F437" s="320">
        <v>-54307</v>
      </c>
      <c r="G437" s="38" t="s">
        <v>441</v>
      </c>
      <c r="H437" s="7">
        <v>21176.64</v>
      </c>
      <c r="I437" s="8" t="s">
        <v>354</v>
      </c>
      <c r="J437" s="14"/>
      <c r="K437" s="3" t="s">
        <v>455</v>
      </c>
      <c r="L437" s="15"/>
      <c r="M437" s="376" t="s">
        <v>241</v>
      </c>
      <c r="N437" s="338">
        <v>6.91</v>
      </c>
      <c r="O437" s="351"/>
      <c r="P437" s="346"/>
      <c r="Q437" s="74"/>
      <c r="R437" s="348"/>
      <c r="S437" s="29"/>
      <c r="T437" s="47"/>
      <c r="U437" s="143"/>
      <c r="V437" s="143"/>
      <c r="W437" s="143"/>
      <c r="X437" s="143"/>
      <c r="Y437" s="143"/>
      <c r="Z437" s="143"/>
    </row>
    <row r="438" spans="1:26" ht="11.25" customHeight="1">
      <c r="A438" s="143"/>
      <c r="B438" s="336"/>
      <c r="C438" s="334"/>
      <c r="D438" s="321"/>
      <c r="E438" s="323"/>
      <c r="F438" s="321"/>
      <c r="G438" s="38" t="s">
        <v>458</v>
      </c>
      <c r="H438" s="7">
        <f>E437*120%</f>
        <v>39103.632</v>
      </c>
      <c r="I438" s="5" t="s">
        <v>501</v>
      </c>
      <c r="J438" s="14"/>
      <c r="K438" s="3" t="s">
        <v>455</v>
      </c>
      <c r="L438" s="15"/>
      <c r="M438" s="377"/>
      <c r="N438" s="339"/>
      <c r="O438" s="352"/>
      <c r="P438" s="347"/>
      <c r="Q438" s="75"/>
      <c r="R438" s="349"/>
      <c r="S438" s="22"/>
      <c r="T438" s="143"/>
      <c r="U438" s="143"/>
      <c r="V438" s="143"/>
      <c r="W438" s="143"/>
      <c r="X438" s="143"/>
      <c r="Y438" s="143"/>
      <c r="Z438" s="143"/>
    </row>
    <row r="439" spans="1:26" ht="22.5" customHeight="1">
      <c r="A439" s="143"/>
      <c r="B439" s="336"/>
      <c r="C439" s="334"/>
      <c r="D439" s="321"/>
      <c r="E439" s="323"/>
      <c r="F439" s="321"/>
      <c r="G439" s="38"/>
      <c r="H439" s="7">
        <v>20767</v>
      </c>
      <c r="I439" s="8" t="s">
        <v>240</v>
      </c>
      <c r="J439" s="6"/>
      <c r="K439" s="3"/>
      <c r="L439" s="15"/>
      <c r="M439" s="377"/>
      <c r="N439" s="339"/>
      <c r="O439" s="352"/>
      <c r="P439" s="347"/>
      <c r="Q439" s="75"/>
      <c r="R439" s="349"/>
      <c r="S439" s="22"/>
      <c r="T439" s="143"/>
      <c r="U439" s="143"/>
      <c r="V439" s="143"/>
      <c r="W439" s="143"/>
      <c r="X439" s="143"/>
      <c r="Y439" s="143"/>
      <c r="Z439" s="143"/>
    </row>
    <row r="440" spans="1:26" s="151" customFormat="1" ht="11.25" customHeight="1">
      <c r="A440" s="150"/>
      <c r="B440" s="337"/>
      <c r="C440" s="31" t="s">
        <v>349</v>
      </c>
      <c r="D440" s="18"/>
      <c r="E440" s="12"/>
      <c r="F440" s="18"/>
      <c r="G440" s="25"/>
      <c r="H440" s="12">
        <f>SUM(H437:H439)</f>
        <v>81047.272</v>
      </c>
      <c r="I440" s="11"/>
      <c r="J440" s="19"/>
      <c r="K440" s="20"/>
      <c r="L440" s="20"/>
      <c r="M440" s="21">
        <f>H440-F437</f>
        <v>135354.272</v>
      </c>
      <c r="N440" s="21"/>
      <c r="O440" s="13"/>
      <c r="P440" s="13"/>
      <c r="Q440" s="87"/>
      <c r="R440" s="350"/>
      <c r="S440" s="13"/>
      <c r="T440" s="150"/>
      <c r="U440" s="150"/>
      <c r="V440" s="150"/>
      <c r="W440" s="150"/>
      <c r="X440" s="150"/>
      <c r="Y440" s="150"/>
      <c r="Z440" s="150"/>
    </row>
    <row r="441" spans="1:26" ht="11.25" customHeight="1">
      <c r="A441" s="143"/>
      <c r="B441" s="335">
        <v>86</v>
      </c>
      <c r="C441" s="333" t="s">
        <v>415</v>
      </c>
      <c r="D441" s="320">
        <v>639</v>
      </c>
      <c r="E441" s="322">
        <v>6680.36</v>
      </c>
      <c r="F441" s="320">
        <v>-12501</v>
      </c>
      <c r="G441" s="38" t="s">
        <v>442</v>
      </c>
      <c r="H441" s="7">
        <v>5101</v>
      </c>
      <c r="I441" s="8" t="s">
        <v>354</v>
      </c>
      <c r="J441" s="14"/>
      <c r="K441" s="3" t="s">
        <v>455</v>
      </c>
      <c r="L441" s="15"/>
      <c r="M441" s="338">
        <v>3</v>
      </c>
      <c r="N441" s="338">
        <v>6.91</v>
      </c>
      <c r="O441" s="366"/>
      <c r="P441" s="367"/>
      <c r="Q441" s="76"/>
      <c r="R441" s="348"/>
      <c r="S441" s="29"/>
      <c r="T441" s="47"/>
      <c r="U441" s="143"/>
      <c r="V441" s="143"/>
      <c r="W441" s="143"/>
      <c r="X441" s="143"/>
      <c r="Y441" s="143"/>
      <c r="Z441" s="143"/>
    </row>
    <row r="442" spans="1:26" ht="11.25" customHeight="1">
      <c r="A442" s="143"/>
      <c r="B442" s="336"/>
      <c r="C442" s="334"/>
      <c r="D442" s="321"/>
      <c r="E442" s="323"/>
      <c r="F442" s="321"/>
      <c r="G442" s="38" t="s">
        <v>458</v>
      </c>
      <c r="H442" s="7">
        <v>6680</v>
      </c>
      <c r="I442" s="5" t="s">
        <v>514</v>
      </c>
      <c r="J442" s="14"/>
      <c r="K442" s="3" t="s">
        <v>455</v>
      </c>
      <c r="L442" s="15"/>
      <c r="M442" s="339"/>
      <c r="N442" s="339"/>
      <c r="O442" s="251"/>
      <c r="P442" s="368"/>
      <c r="Q442" s="77"/>
      <c r="R442" s="349"/>
      <c r="S442" s="22"/>
      <c r="T442" s="143"/>
      <c r="U442" s="143"/>
      <c r="V442" s="143"/>
      <c r="W442" s="143"/>
      <c r="X442" s="143"/>
      <c r="Y442" s="143"/>
      <c r="Z442" s="143"/>
    </row>
    <row r="443" spans="1:26" ht="11.25" customHeight="1">
      <c r="A443" s="143"/>
      <c r="B443" s="336"/>
      <c r="C443" s="334"/>
      <c r="D443" s="321"/>
      <c r="E443" s="323"/>
      <c r="F443" s="321"/>
      <c r="G443" s="7" t="s">
        <v>519</v>
      </c>
      <c r="H443" s="7">
        <v>4930.56</v>
      </c>
      <c r="I443" s="8" t="s">
        <v>574</v>
      </c>
      <c r="J443" s="6"/>
      <c r="K443" s="17" t="s">
        <v>456</v>
      </c>
      <c r="L443" s="15"/>
      <c r="M443" s="339"/>
      <c r="N443" s="339"/>
      <c r="O443" s="251"/>
      <c r="P443" s="368"/>
      <c r="Q443" s="77"/>
      <c r="R443" s="349"/>
      <c r="S443" s="29"/>
      <c r="T443" s="47"/>
      <c r="U443" s="143"/>
      <c r="V443" s="143"/>
      <c r="W443" s="143"/>
      <c r="X443" s="143"/>
      <c r="Y443" s="143"/>
      <c r="Z443" s="143"/>
    </row>
    <row r="444" spans="1:26" s="151" customFormat="1" ht="11.25" customHeight="1">
      <c r="A444" s="150"/>
      <c r="B444" s="337"/>
      <c r="C444" s="31" t="s">
        <v>349</v>
      </c>
      <c r="D444" s="18"/>
      <c r="E444" s="12"/>
      <c r="F444" s="18"/>
      <c r="G444" s="59"/>
      <c r="H444" s="12">
        <f>SUM(H441:H443)</f>
        <v>16711.56</v>
      </c>
      <c r="I444" s="11"/>
      <c r="J444" s="19"/>
      <c r="K444" s="20"/>
      <c r="L444" s="20"/>
      <c r="M444" s="21">
        <f>H444-F441</f>
        <v>29212.56</v>
      </c>
      <c r="N444" s="21"/>
      <c r="O444" s="13"/>
      <c r="P444" s="13"/>
      <c r="Q444" s="87"/>
      <c r="R444" s="350"/>
      <c r="S444" s="13"/>
      <c r="T444" s="150"/>
      <c r="U444" s="150"/>
      <c r="V444" s="150"/>
      <c r="W444" s="150"/>
      <c r="X444" s="150"/>
      <c r="Y444" s="150"/>
      <c r="Z444" s="150"/>
    </row>
    <row r="445" spans="1:26" ht="11.25" customHeight="1">
      <c r="A445" s="143"/>
      <c r="B445" s="335">
        <v>87</v>
      </c>
      <c r="C445" s="326" t="s">
        <v>405</v>
      </c>
      <c r="D445" s="320">
        <v>2169</v>
      </c>
      <c r="E445" s="322">
        <v>22675.59</v>
      </c>
      <c r="F445" s="320">
        <v>-522</v>
      </c>
      <c r="G445" s="30" t="s">
        <v>442</v>
      </c>
      <c r="H445" s="7">
        <v>19808.64</v>
      </c>
      <c r="I445" s="8" t="s">
        <v>541</v>
      </c>
      <c r="J445" s="14"/>
      <c r="K445" s="3" t="s">
        <v>455</v>
      </c>
      <c r="L445" s="15"/>
      <c r="M445" s="338" t="s">
        <v>248</v>
      </c>
      <c r="N445" s="338">
        <v>6.91</v>
      </c>
      <c r="O445" s="366"/>
      <c r="P445" s="367"/>
      <c r="Q445" s="76"/>
      <c r="R445" s="348"/>
      <c r="S445" s="29"/>
      <c r="T445" s="47"/>
      <c r="U445" s="143"/>
      <c r="V445" s="143"/>
      <c r="W445" s="143"/>
      <c r="X445" s="143"/>
      <c r="Y445" s="143"/>
      <c r="Z445" s="143"/>
    </row>
    <row r="446" spans="1:26" ht="11.25" customHeight="1">
      <c r="A446" s="143"/>
      <c r="B446" s="336"/>
      <c r="C446" s="327"/>
      <c r="D446" s="321"/>
      <c r="E446" s="323"/>
      <c r="F446" s="321"/>
      <c r="G446" s="30" t="s">
        <v>458</v>
      </c>
      <c r="H446" s="7">
        <v>27210.71</v>
      </c>
      <c r="I446" s="5" t="s">
        <v>501</v>
      </c>
      <c r="J446" s="6"/>
      <c r="K446" s="3" t="s">
        <v>455</v>
      </c>
      <c r="L446" s="15"/>
      <c r="M446" s="339"/>
      <c r="N446" s="339"/>
      <c r="O446" s="251"/>
      <c r="P446" s="368"/>
      <c r="Q446" s="77"/>
      <c r="R446" s="349"/>
      <c r="S446" s="22"/>
      <c r="T446" s="143"/>
      <c r="U446" s="143"/>
      <c r="V446" s="143"/>
      <c r="W446" s="143"/>
      <c r="X446" s="143"/>
      <c r="Y446" s="143"/>
      <c r="Z446" s="143"/>
    </row>
    <row r="447" spans="1:26" ht="11.25" customHeight="1">
      <c r="A447" s="143"/>
      <c r="B447" s="336"/>
      <c r="C447" s="327"/>
      <c r="D447" s="321"/>
      <c r="E447" s="323"/>
      <c r="F447" s="321"/>
      <c r="G447" s="38" t="s">
        <v>440</v>
      </c>
      <c r="H447" s="7">
        <v>5424</v>
      </c>
      <c r="I447" s="8" t="s">
        <v>247</v>
      </c>
      <c r="J447" s="14"/>
      <c r="K447" s="3" t="s">
        <v>456</v>
      </c>
      <c r="L447" s="15"/>
      <c r="M447" s="339"/>
      <c r="N447" s="339"/>
      <c r="O447" s="251"/>
      <c r="P447" s="368"/>
      <c r="Q447" s="77"/>
      <c r="R447" s="349"/>
      <c r="S447" s="29"/>
      <c r="T447" s="47"/>
      <c r="U447" s="143"/>
      <c r="V447" s="143"/>
      <c r="W447" s="143"/>
      <c r="X447" s="143"/>
      <c r="Y447" s="143"/>
      <c r="Z447" s="143"/>
    </row>
    <row r="448" spans="1:26" s="151" customFormat="1" ht="11.25" customHeight="1">
      <c r="A448" s="150"/>
      <c r="B448" s="337"/>
      <c r="C448" s="31" t="s">
        <v>349</v>
      </c>
      <c r="D448" s="18"/>
      <c r="E448" s="12"/>
      <c r="F448" s="18"/>
      <c r="G448" s="59"/>
      <c r="H448" s="12">
        <f>SUM(H445:H447)</f>
        <v>52443.35</v>
      </c>
      <c r="I448" s="11"/>
      <c r="J448" s="19"/>
      <c r="K448" s="20"/>
      <c r="L448" s="20"/>
      <c r="M448" s="21">
        <f>H448-F445</f>
        <v>52965.35</v>
      </c>
      <c r="N448" s="21"/>
      <c r="O448" s="13"/>
      <c r="P448" s="13"/>
      <c r="Q448" s="87"/>
      <c r="R448" s="350"/>
      <c r="S448" s="13"/>
      <c r="T448" s="150"/>
      <c r="U448" s="150"/>
      <c r="V448" s="150"/>
      <c r="W448" s="150"/>
      <c r="X448" s="150"/>
      <c r="Y448" s="150"/>
      <c r="Z448" s="150"/>
    </row>
    <row r="449" spans="1:26" s="151" customFormat="1" ht="11.25" customHeight="1">
      <c r="A449" s="150"/>
      <c r="B449" s="372" t="s">
        <v>246</v>
      </c>
      <c r="C449" s="373"/>
      <c r="D449" s="373"/>
      <c r="E449" s="373"/>
      <c r="F449" s="373"/>
      <c r="G449" s="373"/>
      <c r="H449" s="373"/>
      <c r="I449" s="373"/>
      <c r="J449" s="373"/>
      <c r="K449" s="373"/>
      <c r="L449" s="373"/>
      <c r="M449" s="373"/>
      <c r="N449" s="373"/>
      <c r="O449" s="373"/>
      <c r="P449" s="373"/>
      <c r="Q449" s="373"/>
      <c r="R449" s="374"/>
      <c r="S449" s="13"/>
      <c r="T449" s="150"/>
      <c r="U449" s="150"/>
      <c r="V449" s="150"/>
      <c r="W449" s="150"/>
      <c r="X449" s="150"/>
      <c r="Y449" s="150"/>
      <c r="Z449" s="150"/>
    </row>
    <row r="450" spans="1:26" ht="11.25" customHeight="1">
      <c r="A450" s="143"/>
      <c r="B450" s="335">
        <v>89</v>
      </c>
      <c r="C450" s="326" t="s">
        <v>485</v>
      </c>
      <c r="D450" s="320">
        <v>1403</v>
      </c>
      <c r="E450" s="322">
        <v>14667.52</v>
      </c>
      <c r="F450" s="320">
        <v>-65471</v>
      </c>
      <c r="G450" s="30" t="s">
        <v>442</v>
      </c>
      <c r="H450" s="7">
        <v>11886</v>
      </c>
      <c r="I450" s="8" t="s">
        <v>354</v>
      </c>
      <c r="J450" s="14"/>
      <c r="K450" s="3" t="s">
        <v>455</v>
      </c>
      <c r="L450" s="15"/>
      <c r="M450" s="338">
        <v>3.93</v>
      </c>
      <c r="N450" s="338">
        <v>6.01</v>
      </c>
      <c r="O450" s="293"/>
      <c r="P450" s="324"/>
      <c r="Q450" s="78"/>
      <c r="R450" s="348"/>
      <c r="S450" s="29"/>
      <c r="T450" s="47"/>
      <c r="U450" s="143"/>
      <c r="V450" s="143"/>
      <c r="W450" s="143"/>
      <c r="X450" s="143"/>
      <c r="Y450" s="143"/>
      <c r="Z450" s="143"/>
    </row>
    <row r="451" spans="1:26" ht="11.25" customHeight="1">
      <c r="A451" s="143"/>
      <c r="B451" s="336"/>
      <c r="C451" s="327"/>
      <c r="D451" s="321"/>
      <c r="E451" s="323"/>
      <c r="F451" s="321"/>
      <c r="G451" s="30" t="s">
        <v>458</v>
      </c>
      <c r="H451" s="7">
        <v>17601</v>
      </c>
      <c r="I451" s="8" t="s">
        <v>501</v>
      </c>
      <c r="J451" s="14"/>
      <c r="K451" s="3" t="s">
        <v>455</v>
      </c>
      <c r="L451" s="15"/>
      <c r="M451" s="339"/>
      <c r="N451" s="339"/>
      <c r="O451" s="375"/>
      <c r="P451" s="325"/>
      <c r="Q451" s="79"/>
      <c r="R451" s="349"/>
      <c r="S451" s="29"/>
      <c r="T451" s="47"/>
      <c r="U451" s="143"/>
      <c r="V451" s="143"/>
      <c r="W451" s="143"/>
      <c r="X451" s="143"/>
      <c r="Y451" s="143"/>
      <c r="Z451" s="143"/>
    </row>
    <row r="452" spans="1:26" ht="11.25" customHeight="1">
      <c r="A452" s="143"/>
      <c r="B452" s="336"/>
      <c r="C452" s="327"/>
      <c r="D452" s="321"/>
      <c r="E452" s="323"/>
      <c r="F452" s="321"/>
      <c r="G452" s="38" t="s">
        <v>440</v>
      </c>
      <c r="H452" s="7">
        <v>10000</v>
      </c>
      <c r="I452" s="8" t="s">
        <v>251</v>
      </c>
      <c r="J452" s="6"/>
      <c r="K452" s="3" t="s">
        <v>456</v>
      </c>
      <c r="L452" s="15"/>
      <c r="M452" s="339"/>
      <c r="N452" s="339"/>
      <c r="O452" s="375"/>
      <c r="P452" s="325"/>
      <c r="Q452" s="79"/>
      <c r="R452" s="349"/>
      <c r="S452" s="22"/>
      <c r="T452" s="143"/>
      <c r="U452" s="143"/>
      <c r="V452" s="143"/>
      <c r="W452" s="143"/>
      <c r="X452" s="143"/>
      <c r="Y452" s="143"/>
      <c r="Z452" s="143"/>
    </row>
    <row r="453" spans="1:26" ht="11.25" customHeight="1">
      <c r="A453" s="143"/>
      <c r="B453" s="336"/>
      <c r="C453" s="327"/>
      <c r="D453" s="321"/>
      <c r="E453" s="323"/>
      <c r="F453" s="321"/>
      <c r="G453" s="38" t="s">
        <v>440</v>
      </c>
      <c r="H453" s="7">
        <v>5000</v>
      </c>
      <c r="I453" s="8" t="s">
        <v>252</v>
      </c>
      <c r="J453" s="6"/>
      <c r="K453" s="3" t="s">
        <v>456</v>
      </c>
      <c r="L453" s="15"/>
      <c r="M453" s="359"/>
      <c r="N453" s="359"/>
      <c r="O453" s="375"/>
      <c r="P453" s="325"/>
      <c r="Q453" s="79"/>
      <c r="R453" s="349"/>
      <c r="S453" s="22"/>
      <c r="T453" s="143"/>
      <c r="U453" s="143"/>
      <c r="V453" s="143"/>
      <c r="W453" s="143"/>
      <c r="X453" s="143"/>
      <c r="Y453" s="143"/>
      <c r="Z453" s="143"/>
    </row>
    <row r="454" spans="1:26" s="151" customFormat="1" ht="11.25" customHeight="1">
      <c r="A454" s="150"/>
      <c r="B454" s="337"/>
      <c r="C454" s="31" t="s">
        <v>349</v>
      </c>
      <c r="D454" s="18"/>
      <c r="E454" s="12"/>
      <c r="F454" s="18"/>
      <c r="G454" s="59"/>
      <c r="H454" s="12">
        <f>SUM(H450:H453)</f>
        <v>44487</v>
      </c>
      <c r="I454" s="11"/>
      <c r="J454" s="19"/>
      <c r="K454" s="20"/>
      <c r="L454" s="20"/>
      <c r="M454" s="21">
        <f>H454-F450</f>
        <v>109958</v>
      </c>
      <c r="N454" s="21"/>
      <c r="O454" s="13"/>
      <c r="P454" s="13"/>
      <c r="Q454" s="87"/>
      <c r="R454" s="350"/>
      <c r="S454" s="13"/>
      <c r="T454" s="150"/>
      <c r="U454" s="150"/>
      <c r="V454" s="150"/>
      <c r="W454" s="150"/>
      <c r="X454" s="150"/>
      <c r="Y454" s="150"/>
      <c r="Z454" s="150"/>
    </row>
    <row r="455" spans="1:26" ht="11.25" customHeight="1">
      <c r="A455" s="143"/>
      <c r="B455" s="335">
        <v>90</v>
      </c>
      <c r="C455" s="326" t="s">
        <v>387</v>
      </c>
      <c r="D455" s="320">
        <v>2245</v>
      </c>
      <c r="E455" s="322">
        <v>23459.67</v>
      </c>
      <c r="F455" s="320">
        <v>2919</v>
      </c>
      <c r="G455" s="30" t="s">
        <v>442</v>
      </c>
      <c r="H455" s="7">
        <v>20270.88</v>
      </c>
      <c r="I455" s="8" t="s">
        <v>354</v>
      </c>
      <c r="J455" s="14"/>
      <c r="K455" s="3" t="s">
        <v>455</v>
      </c>
      <c r="L455" s="15"/>
      <c r="M455" s="338" t="s">
        <v>254</v>
      </c>
      <c r="N455" s="338">
        <v>6.91</v>
      </c>
      <c r="O455" s="351"/>
      <c r="P455" s="346"/>
      <c r="Q455" s="74"/>
      <c r="R455" s="348"/>
      <c r="S455" s="29"/>
      <c r="T455" s="47"/>
      <c r="U455" s="143"/>
      <c r="V455" s="143"/>
      <c r="W455" s="143"/>
      <c r="X455" s="143"/>
      <c r="Y455" s="143"/>
      <c r="Z455" s="143"/>
    </row>
    <row r="456" spans="1:26" ht="11.25" customHeight="1">
      <c r="A456" s="143"/>
      <c r="B456" s="336"/>
      <c r="C456" s="327"/>
      <c r="D456" s="321"/>
      <c r="E456" s="323"/>
      <c r="F456" s="321"/>
      <c r="G456" s="30" t="s">
        <v>458</v>
      </c>
      <c r="H456" s="7">
        <v>28151.6</v>
      </c>
      <c r="I456" s="8" t="s">
        <v>501</v>
      </c>
      <c r="J456" s="14"/>
      <c r="K456" s="3" t="s">
        <v>455</v>
      </c>
      <c r="L456" s="15"/>
      <c r="M456" s="339"/>
      <c r="N456" s="339"/>
      <c r="O456" s="352"/>
      <c r="P456" s="347"/>
      <c r="Q456" s="75"/>
      <c r="R456" s="349"/>
      <c r="S456" s="29"/>
      <c r="T456" s="47"/>
      <c r="U456" s="143"/>
      <c r="V456" s="143"/>
      <c r="W456" s="143"/>
      <c r="X456" s="143"/>
      <c r="Y456" s="143"/>
      <c r="Z456" s="143"/>
    </row>
    <row r="457" spans="1:26" ht="11.25" customHeight="1">
      <c r="A457" s="143"/>
      <c r="B457" s="336"/>
      <c r="C457" s="327"/>
      <c r="D457" s="321"/>
      <c r="E457" s="323"/>
      <c r="F457" s="321"/>
      <c r="G457" s="30" t="s">
        <v>441</v>
      </c>
      <c r="H457" s="7">
        <v>19848</v>
      </c>
      <c r="I457" s="9" t="s">
        <v>570</v>
      </c>
      <c r="J457" s="16"/>
      <c r="K457" s="17" t="s">
        <v>526</v>
      </c>
      <c r="L457" s="69" t="s">
        <v>459</v>
      </c>
      <c r="M457" s="339"/>
      <c r="N457" s="339"/>
      <c r="O457" s="352"/>
      <c r="P457" s="347"/>
      <c r="Q457" s="75"/>
      <c r="R457" s="349"/>
      <c r="S457" s="22"/>
      <c r="T457" s="143"/>
      <c r="U457" s="143"/>
      <c r="V457" s="143"/>
      <c r="W457" s="143"/>
      <c r="X457" s="143"/>
      <c r="Y457" s="143"/>
      <c r="Z457" s="143"/>
    </row>
    <row r="458" spans="1:26" ht="21.75" customHeight="1">
      <c r="A458" s="143"/>
      <c r="B458" s="336"/>
      <c r="C458" s="327"/>
      <c r="D458" s="321"/>
      <c r="E458" s="323"/>
      <c r="F458" s="321"/>
      <c r="G458" s="38" t="s">
        <v>440</v>
      </c>
      <c r="H458" s="2" t="s">
        <v>243</v>
      </c>
      <c r="I458" s="5" t="s">
        <v>253</v>
      </c>
      <c r="J458" s="14"/>
      <c r="K458" s="3" t="s">
        <v>456</v>
      </c>
      <c r="L458" s="15"/>
      <c r="M458" s="359"/>
      <c r="N458" s="359"/>
      <c r="O458" s="352"/>
      <c r="P458" s="347"/>
      <c r="Q458" s="75"/>
      <c r="R458" s="349"/>
      <c r="S458" s="29"/>
      <c r="T458" s="47"/>
      <c r="U458" s="143"/>
      <c r="V458" s="143"/>
      <c r="W458" s="143"/>
      <c r="X458" s="143"/>
      <c r="Y458" s="143"/>
      <c r="Z458" s="143"/>
    </row>
    <row r="459" spans="1:26" ht="11.25" customHeight="1">
      <c r="A459" s="143"/>
      <c r="B459" s="336"/>
      <c r="C459" s="327"/>
      <c r="D459" s="321"/>
      <c r="E459" s="323"/>
      <c r="F459" s="321"/>
      <c r="G459" s="38" t="s">
        <v>440</v>
      </c>
      <c r="H459" s="2" t="s">
        <v>243</v>
      </c>
      <c r="I459" s="8" t="s">
        <v>524</v>
      </c>
      <c r="J459" s="14"/>
      <c r="K459" s="3" t="s">
        <v>456</v>
      </c>
      <c r="L459" s="15"/>
      <c r="M459" s="66"/>
      <c r="N459" s="67"/>
      <c r="O459" s="352"/>
      <c r="P459" s="347"/>
      <c r="Q459" s="75"/>
      <c r="R459" s="349"/>
      <c r="S459" s="29"/>
      <c r="T459" s="47"/>
      <c r="U459" s="143"/>
      <c r="V459" s="143"/>
      <c r="W459" s="143"/>
      <c r="X459" s="143"/>
      <c r="Y459" s="143"/>
      <c r="Z459" s="143"/>
    </row>
    <row r="460" spans="1:26" s="151" customFormat="1" ht="11.25" customHeight="1">
      <c r="A460" s="150"/>
      <c r="B460" s="337"/>
      <c r="C460" s="31" t="s">
        <v>349</v>
      </c>
      <c r="D460" s="18"/>
      <c r="E460" s="12"/>
      <c r="F460" s="18"/>
      <c r="G460" s="59"/>
      <c r="H460" s="12">
        <f>SUM(H455:H459)</f>
        <v>68270.48</v>
      </c>
      <c r="I460" s="11"/>
      <c r="J460" s="19"/>
      <c r="K460" s="20"/>
      <c r="L460" s="20"/>
      <c r="M460" s="21">
        <f>H460-F455</f>
        <v>65351.479999999996</v>
      </c>
      <c r="N460" s="21"/>
      <c r="O460" s="13"/>
      <c r="P460" s="13"/>
      <c r="Q460" s="87"/>
      <c r="R460" s="350"/>
      <c r="S460" s="13"/>
      <c r="T460" s="150"/>
      <c r="U460" s="150"/>
      <c r="V460" s="150"/>
      <c r="W460" s="150"/>
      <c r="X460" s="150"/>
      <c r="Y460" s="150"/>
      <c r="Z460" s="150"/>
    </row>
    <row r="461" spans="1:26" ht="11.25" customHeight="1">
      <c r="A461" s="143"/>
      <c r="B461" s="335">
        <v>91</v>
      </c>
      <c r="C461" s="326" t="s">
        <v>476</v>
      </c>
      <c r="D461" s="320">
        <v>890</v>
      </c>
      <c r="E461" s="322">
        <v>9304.42</v>
      </c>
      <c r="F461" s="320">
        <v>-6878</v>
      </c>
      <c r="G461" s="30" t="s">
        <v>441</v>
      </c>
      <c r="H461" s="7">
        <v>7681</v>
      </c>
      <c r="I461" s="8" t="s">
        <v>354</v>
      </c>
      <c r="J461" s="14"/>
      <c r="K461" s="3" t="s">
        <v>455</v>
      </c>
      <c r="L461" s="15"/>
      <c r="M461" s="338" t="s">
        <v>258</v>
      </c>
      <c r="N461" s="338">
        <v>6.91</v>
      </c>
      <c r="O461" s="351"/>
      <c r="P461" s="346"/>
      <c r="Q461" s="74"/>
      <c r="R461" s="348"/>
      <c r="S461" s="29"/>
      <c r="T461" s="47"/>
      <c r="U461" s="143"/>
      <c r="V461" s="143"/>
      <c r="W461" s="143"/>
      <c r="X461" s="143"/>
      <c r="Y461" s="143"/>
      <c r="Z461" s="143"/>
    </row>
    <row r="462" spans="1:26" ht="11.25" customHeight="1">
      <c r="A462" s="143"/>
      <c r="B462" s="336"/>
      <c r="C462" s="327"/>
      <c r="D462" s="321"/>
      <c r="E462" s="323"/>
      <c r="F462" s="321"/>
      <c r="G462" s="30" t="s">
        <v>458</v>
      </c>
      <c r="H462" s="7">
        <v>8000</v>
      </c>
      <c r="I462" s="5" t="s">
        <v>501</v>
      </c>
      <c r="J462" s="6"/>
      <c r="K462" s="3" t="s">
        <v>455</v>
      </c>
      <c r="L462" s="15"/>
      <c r="M462" s="339"/>
      <c r="N462" s="339"/>
      <c r="O462" s="352"/>
      <c r="P462" s="347"/>
      <c r="Q462" s="75"/>
      <c r="R462" s="349"/>
      <c r="S462" s="29"/>
      <c r="T462" s="47"/>
      <c r="U462" s="143"/>
      <c r="V462" s="143"/>
      <c r="W462" s="143"/>
      <c r="X462" s="143"/>
      <c r="Y462" s="143"/>
      <c r="Z462" s="143"/>
    </row>
    <row r="463" spans="1:26" ht="11.25" customHeight="1">
      <c r="A463" s="143"/>
      <c r="B463" s="336"/>
      <c r="C463" s="327"/>
      <c r="D463" s="321"/>
      <c r="E463" s="323"/>
      <c r="F463" s="321"/>
      <c r="G463" s="30" t="s">
        <v>441</v>
      </c>
      <c r="H463" s="7">
        <v>7590</v>
      </c>
      <c r="I463" s="8" t="s">
        <v>518</v>
      </c>
      <c r="J463" s="14" t="s">
        <v>461</v>
      </c>
      <c r="K463" s="3" t="s">
        <v>457</v>
      </c>
      <c r="L463" s="15" t="s">
        <v>459</v>
      </c>
      <c r="M463" s="339"/>
      <c r="N463" s="339"/>
      <c r="O463" s="352"/>
      <c r="P463" s="347"/>
      <c r="Q463" s="75"/>
      <c r="R463" s="349"/>
      <c r="S463" s="22"/>
      <c r="T463" s="143"/>
      <c r="U463" s="143"/>
      <c r="V463" s="143"/>
      <c r="W463" s="143"/>
      <c r="X463" s="143"/>
      <c r="Y463" s="143"/>
      <c r="Z463" s="143"/>
    </row>
    <row r="464" spans="1:26" ht="11.25" customHeight="1">
      <c r="A464" s="143"/>
      <c r="B464" s="336"/>
      <c r="C464" s="327"/>
      <c r="D464" s="321"/>
      <c r="E464" s="323"/>
      <c r="F464" s="321"/>
      <c r="G464" s="38" t="s">
        <v>444</v>
      </c>
      <c r="H464" s="7">
        <v>16228</v>
      </c>
      <c r="I464" s="8" t="s">
        <v>257</v>
      </c>
      <c r="J464" s="14"/>
      <c r="K464" s="3" t="s">
        <v>456</v>
      </c>
      <c r="L464" s="15"/>
      <c r="M464" s="359"/>
      <c r="N464" s="359"/>
      <c r="O464" s="352"/>
      <c r="P464" s="347"/>
      <c r="Q464" s="75"/>
      <c r="R464" s="349"/>
      <c r="S464" s="29"/>
      <c r="T464" s="47"/>
      <c r="U464" s="143"/>
      <c r="V464" s="143"/>
      <c r="W464" s="143"/>
      <c r="X464" s="143"/>
      <c r="Y464" s="143"/>
      <c r="Z464" s="143"/>
    </row>
    <row r="465" spans="1:26" ht="11.25" customHeight="1">
      <c r="A465" s="143"/>
      <c r="B465" s="336"/>
      <c r="C465" s="327"/>
      <c r="D465" s="321"/>
      <c r="E465" s="323"/>
      <c r="F465" s="321"/>
      <c r="G465" s="38" t="s">
        <v>519</v>
      </c>
      <c r="H465" s="7">
        <v>3417.6</v>
      </c>
      <c r="I465" s="8" t="s">
        <v>529</v>
      </c>
      <c r="J465" s="14"/>
      <c r="K465" s="3" t="s">
        <v>456</v>
      </c>
      <c r="L465" s="15"/>
      <c r="M465" s="66"/>
      <c r="N465" s="67"/>
      <c r="O465" s="352"/>
      <c r="P465" s="347"/>
      <c r="Q465" s="75"/>
      <c r="R465" s="349"/>
      <c r="S465" s="29"/>
      <c r="T465" s="47"/>
      <c r="U465" s="143"/>
      <c r="V465" s="143"/>
      <c r="W465" s="143"/>
      <c r="X465" s="143"/>
      <c r="Y465" s="143"/>
      <c r="Z465" s="143"/>
    </row>
    <row r="466" spans="1:26" s="151" customFormat="1" ht="11.25" customHeight="1">
      <c r="A466" s="150"/>
      <c r="B466" s="337"/>
      <c r="C466" s="31" t="s">
        <v>349</v>
      </c>
      <c r="D466" s="18"/>
      <c r="E466" s="12"/>
      <c r="F466" s="18"/>
      <c r="G466" s="59"/>
      <c r="H466" s="12">
        <f>SUM(H461:H465)</f>
        <v>42916.6</v>
      </c>
      <c r="I466" s="11"/>
      <c r="J466" s="19"/>
      <c r="K466" s="20"/>
      <c r="L466" s="20"/>
      <c r="M466" s="21">
        <f>H466-F461</f>
        <v>49794.6</v>
      </c>
      <c r="N466" s="21"/>
      <c r="O466" s="13"/>
      <c r="P466" s="13"/>
      <c r="Q466" s="87"/>
      <c r="R466" s="350"/>
      <c r="S466" s="13"/>
      <c r="T466" s="150"/>
      <c r="U466" s="150"/>
      <c r="V466" s="150"/>
      <c r="W466" s="150"/>
      <c r="X466" s="150"/>
      <c r="Y466" s="150"/>
      <c r="Z466" s="150"/>
    </row>
    <row r="467" spans="1:26" ht="11.25" customHeight="1">
      <c r="A467" s="143"/>
      <c r="B467" s="335">
        <v>92</v>
      </c>
      <c r="C467" s="326" t="s">
        <v>377</v>
      </c>
      <c r="D467" s="320">
        <v>516</v>
      </c>
      <c r="E467" s="322">
        <v>5394.47</v>
      </c>
      <c r="F467" s="370">
        <v>-29425</v>
      </c>
      <c r="G467" s="71" t="s">
        <v>441</v>
      </c>
      <c r="H467" s="7">
        <v>4854.24</v>
      </c>
      <c r="I467" s="8" t="s">
        <v>354</v>
      </c>
      <c r="J467" s="14"/>
      <c r="K467" s="58" t="s">
        <v>455</v>
      </c>
      <c r="L467" s="15"/>
      <c r="M467" s="338">
        <v>2.42</v>
      </c>
      <c r="N467" s="338">
        <v>4.87</v>
      </c>
      <c r="O467" s="293"/>
      <c r="P467" s="346"/>
      <c r="Q467" s="74"/>
      <c r="R467" s="348"/>
      <c r="S467" s="29"/>
      <c r="T467" s="47"/>
      <c r="U467" s="143"/>
      <c r="V467" s="143"/>
      <c r="W467" s="143"/>
      <c r="X467" s="143"/>
      <c r="Y467" s="143"/>
      <c r="Z467" s="143"/>
    </row>
    <row r="468" spans="1:26" ht="11.25" customHeight="1">
      <c r="A468" s="143"/>
      <c r="B468" s="336"/>
      <c r="C468" s="327"/>
      <c r="D468" s="321"/>
      <c r="E468" s="323"/>
      <c r="F468" s="371"/>
      <c r="G468" s="71" t="s">
        <v>458</v>
      </c>
      <c r="H468" s="7">
        <v>6473.36</v>
      </c>
      <c r="I468" s="8" t="s">
        <v>501</v>
      </c>
      <c r="J468" s="14"/>
      <c r="K468" s="58" t="s">
        <v>455</v>
      </c>
      <c r="L468" s="15"/>
      <c r="M468" s="339"/>
      <c r="N468" s="339"/>
      <c r="O468" s="251"/>
      <c r="P468" s="347"/>
      <c r="Q468" s="75"/>
      <c r="R468" s="349"/>
      <c r="S468" s="29"/>
      <c r="T468" s="47"/>
      <c r="U468" s="143"/>
      <c r="V468" s="143"/>
      <c r="W468" s="143"/>
      <c r="X468" s="143"/>
      <c r="Y468" s="143"/>
      <c r="Z468" s="143"/>
    </row>
    <row r="469" spans="1:26" ht="11.25" customHeight="1">
      <c r="A469" s="143"/>
      <c r="B469" s="336"/>
      <c r="C469" s="327"/>
      <c r="D469" s="321"/>
      <c r="E469" s="323"/>
      <c r="F469" s="371"/>
      <c r="G469" s="38" t="s">
        <v>440</v>
      </c>
      <c r="H469" s="7">
        <v>850</v>
      </c>
      <c r="I469" s="9" t="s">
        <v>548</v>
      </c>
      <c r="J469" s="16"/>
      <c r="K469" s="17" t="s">
        <v>456</v>
      </c>
      <c r="L469" s="15"/>
      <c r="M469" s="339"/>
      <c r="N469" s="339"/>
      <c r="O469" s="251"/>
      <c r="P469" s="347"/>
      <c r="Q469" s="75"/>
      <c r="R469" s="349"/>
      <c r="S469" s="22"/>
      <c r="T469" s="143"/>
      <c r="U469" s="143"/>
      <c r="V469" s="143"/>
      <c r="W469" s="143"/>
      <c r="X469" s="143"/>
      <c r="Y469" s="143"/>
      <c r="Z469" s="143"/>
    </row>
    <row r="470" spans="1:26" s="151" customFormat="1" ht="11.25" customHeight="1">
      <c r="A470" s="150"/>
      <c r="B470" s="337"/>
      <c r="C470" s="31" t="s">
        <v>349</v>
      </c>
      <c r="D470" s="18"/>
      <c r="E470" s="12"/>
      <c r="F470" s="18"/>
      <c r="G470" s="59"/>
      <c r="H470" s="12">
        <f>SUM(H467:H469)</f>
        <v>12177.599999999999</v>
      </c>
      <c r="I470" s="11"/>
      <c r="J470" s="19"/>
      <c r="K470" s="20"/>
      <c r="L470" s="20"/>
      <c r="M470" s="21">
        <f>H470-F467</f>
        <v>41602.6</v>
      </c>
      <c r="N470" s="21"/>
      <c r="O470" s="13"/>
      <c r="P470" s="13"/>
      <c r="Q470" s="87"/>
      <c r="R470" s="350"/>
      <c r="S470" s="13"/>
      <c r="T470" s="150"/>
      <c r="U470" s="150"/>
      <c r="V470" s="150"/>
      <c r="W470" s="150"/>
      <c r="X470" s="150"/>
      <c r="Y470" s="150"/>
      <c r="Z470" s="150"/>
    </row>
    <row r="471" spans="1:26" ht="11.25" customHeight="1">
      <c r="A471" s="143"/>
      <c r="B471" s="335">
        <v>93</v>
      </c>
      <c r="C471" s="326" t="s">
        <v>389</v>
      </c>
      <c r="D471" s="320">
        <v>2766</v>
      </c>
      <c r="E471" s="322">
        <v>28906.42</v>
      </c>
      <c r="F471" s="320">
        <v>76265</v>
      </c>
      <c r="G471" s="30"/>
      <c r="H471" s="7">
        <v>17985</v>
      </c>
      <c r="I471" s="8" t="s">
        <v>354</v>
      </c>
      <c r="J471" s="14"/>
      <c r="K471" s="3" t="s">
        <v>455</v>
      </c>
      <c r="L471" s="15"/>
      <c r="M471" s="338">
        <v>3.22</v>
      </c>
      <c r="N471" s="338">
        <v>6</v>
      </c>
      <c r="O471" s="351"/>
      <c r="P471" s="262"/>
      <c r="Q471" s="84"/>
      <c r="R471" s="348"/>
      <c r="S471" s="29"/>
      <c r="T471" s="47"/>
      <c r="U471" s="143"/>
      <c r="V471" s="143"/>
      <c r="W471" s="143"/>
      <c r="X471" s="143"/>
      <c r="Y471" s="143"/>
      <c r="Z471" s="143"/>
    </row>
    <row r="472" spans="1:26" ht="11.25" customHeight="1">
      <c r="A472" s="143"/>
      <c r="B472" s="336"/>
      <c r="C472" s="327"/>
      <c r="D472" s="321"/>
      <c r="E472" s="323"/>
      <c r="F472" s="321"/>
      <c r="G472" s="30" t="s">
        <v>458</v>
      </c>
      <c r="H472" s="7">
        <v>34687</v>
      </c>
      <c r="I472" s="8" t="s">
        <v>501</v>
      </c>
      <c r="J472" s="14"/>
      <c r="K472" s="3" t="s">
        <v>455</v>
      </c>
      <c r="L472" s="15"/>
      <c r="M472" s="339"/>
      <c r="N472" s="339"/>
      <c r="O472" s="355"/>
      <c r="P472" s="263"/>
      <c r="Q472" s="85"/>
      <c r="R472" s="349"/>
      <c r="S472" s="29"/>
      <c r="T472" s="47"/>
      <c r="U472" s="143"/>
      <c r="V472" s="143"/>
      <c r="W472" s="143"/>
      <c r="X472" s="143"/>
      <c r="Y472" s="143"/>
      <c r="Z472" s="143"/>
    </row>
    <row r="473" spans="1:26" ht="22.5" customHeight="1">
      <c r="A473" s="143"/>
      <c r="B473" s="336"/>
      <c r="C473" s="327"/>
      <c r="D473" s="321"/>
      <c r="E473" s="323"/>
      <c r="F473" s="321"/>
      <c r="G473" s="30" t="s">
        <v>287</v>
      </c>
      <c r="H473" s="7"/>
      <c r="I473" s="5" t="s">
        <v>262</v>
      </c>
      <c r="J473" s="6"/>
      <c r="K473" s="3" t="s">
        <v>457</v>
      </c>
      <c r="L473" s="15"/>
      <c r="M473" s="339"/>
      <c r="N473" s="339"/>
      <c r="O473" s="355"/>
      <c r="P473" s="263"/>
      <c r="Q473" s="85"/>
      <c r="R473" s="349"/>
      <c r="S473" s="22"/>
      <c r="T473" s="143"/>
      <c r="U473" s="143"/>
      <c r="V473" s="143"/>
      <c r="W473" s="143"/>
      <c r="X473" s="143"/>
      <c r="Y473" s="143"/>
      <c r="Z473" s="143"/>
    </row>
    <row r="474" spans="1:26" ht="21" customHeight="1">
      <c r="A474" s="143"/>
      <c r="B474" s="336"/>
      <c r="C474" s="327"/>
      <c r="D474" s="321"/>
      <c r="E474" s="323"/>
      <c r="F474" s="321"/>
      <c r="G474" s="38" t="s">
        <v>440</v>
      </c>
      <c r="H474" s="7">
        <v>938</v>
      </c>
      <c r="I474" s="10" t="s">
        <v>263</v>
      </c>
      <c r="J474" s="16"/>
      <c r="K474" s="17" t="s">
        <v>457</v>
      </c>
      <c r="L474" s="15"/>
      <c r="M474" s="359"/>
      <c r="N474" s="339"/>
      <c r="O474" s="355"/>
      <c r="P474" s="263"/>
      <c r="Q474" s="85"/>
      <c r="R474" s="349"/>
      <c r="S474" s="22"/>
      <c r="T474" s="143"/>
      <c r="U474" s="143"/>
      <c r="V474" s="143"/>
      <c r="W474" s="143"/>
      <c r="X474" s="143"/>
      <c r="Y474" s="143"/>
      <c r="Z474" s="143"/>
    </row>
    <row r="475" spans="1:26" ht="11.25" customHeight="1">
      <c r="A475" s="143"/>
      <c r="B475" s="336"/>
      <c r="C475" s="327"/>
      <c r="D475" s="321"/>
      <c r="E475" s="323"/>
      <c r="F475" s="321"/>
      <c r="G475" s="38" t="s">
        <v>440</v>
      </c>
      <c r="H475" s="7"/>
      <c r="I475" s="91" t="s">
        <v>264</v>
      </c>
      <c r="J475" s="16"/>
      <c r="K475" s="3" t="s">
        <v>456</v>
      </c>
      <c r="L475" s="15"/>
      <c r="M475" s="358"/>
      <c r="N475" s="339"/>
      <c r="O475" s="355"/>
      <c r="P475" s="263"/>
      <c r="Q475" s="85"/>
      <c r="R475" s="349"/>
      <c r="S475" s="22"/>
      <c r="T475" s="143"/>
      <c r="U475" s="143"/>
      <c r="V475" s="143"/>
      <c r="W475" s="143"/>
      <c r="X475" s="143"/>
      <c r="Y475" s="143"/>
      <c r="Z475" s="143"/>
    </row>
    <row r="476" spans="1:26" ht="11.25" customHeight="1">
      <c r="A476" s="143"/>
      <c r="B476" s="336"/>
      <c r="C476" s="327"/>
      <c r="D476" s="321"/>
      <c r="E476" s="323"/>
      <c r="F476" s="321"/>
      <c r="G476" s="38" t="s">
        <v>440</v>
      </c>
      <c r="H476" s="7"/>
      <c r="I476" s="91" t="s">
        <v>265</v>
      </c>
      <c r="J476" s="16"/>
      <c r="K476" s="3" t="s">
        <v>456</v>
      </c>
      <c r="L476" s="15"/>
      <c r="M476" s="358"/>
      <c r="N476" s="339"/>
      <c r="O476" s="355"/>
      <c r="P476" s="263"/>
      <c r="Q476" s="85"/>
      <c r="R476" s="349"/>
      <c r="S476" s="22"/>
      <c r="T476" s="143"/>
      <c r="U476" s="143"/>
      <c r="V476" s="143"/>
      <c r="W476" s="143"/>
      <c r="X476" s="143"/>
      <c r="Y476" s="143"/>
      <c r="Z476" s="143"/>
    </row>
    <row r="477" spans="1:26" ht="11.25" customHeight="1">
      <c r="A477" s="143"/>
      <c r="B477" s="336"/>
      <c r="C477" s="369"/>
      <c r="D477" s="321"/>
      <c r="E477" s="323"/>
      <c r="F477" s="321"/>
      <c r="G477" s="38" t="s">
        <v>440</v>
      </c>
      <c r="H477" s="7"/>
      <c r="I477" s="5" t="s">
        <v>545</v>
      </c>
      <c r="J477" s="6"/>
      <c r="K477" s="3" t="s">
        <v>456</v>
      </c>
      <c r="L477" s="69"/>
      <c r="M477" s="358"/>
      <c r="N477" s="353"/>
      <c r="O477" s="355"/>
      <c r="P477" s="263"/>
      <c r="Q477" s="85"/>
      <c r="R477" s="349"/>
      <c r="S477" s="29"/>
      <c r="T477" s="47"/>
      <c r="U477" s="143"/>
      <c r="V477" s="143"/>
      <c r="W477" s="143"/>
      <c r="X477" s="143"/>
      <c r="Y477" s="143"/>
      <c r="Z477" s="143"/>
    </row>
    <row r="478" spans="1:26" s="151" customFormat="1" ht="11.25" customHeight="1">
      <c r="A478" s="150"/>
      <c r="B478" s="337"/>
      <c r="C478" s="31" t="s">
        <v>349</v>
      </c>
      <c r="D478" s="18"/>
      <c r="E478" s="12"/>
      <c r="F478" s="18"/>
      <c r="G478" s="32"/>
      <c r="H478" s="12">
        <f>SUM(H471:H477)</f>
        <v>53610</v>
      </c>
      <c r="I478" s="11"/>
      <c r="J478" s="19"/>
      <c r="K478" s="20"/>
      <c r="L478" s="20"/>
      <c r="M478" s="21">
        <f>H478-F471</f>
        <v>-22655</v>
      </c>
      <c r="N478" s="21"/>
      <c r="O478" s="13"/>
      <c r="P478" s="13"/>
      <c r="Q478" s="87"/>
      <c r="R478" s="350"/>
      <c r="S478" s="13"/>
      <c r="T478" s="150"/>
      <c r="U478" s="150"/>
      <c r="V478" s="150"/>
      <c r="W478" s="150"/>
      <c r="X478" s="150"/>
      <c r="Y478" s="150"/>
      <c r="Z478" s="150"/>
    </row>
    <row r="479" spans="1:26" ht="11.25" customHeight="1">
      <c r="A479" s="143"/>
      <c r="B479" s="335">
        <v>94</v>
      </c>
      <c r="C479" s="326" t="s">
        <v>494</v>
      </c>
      <c r="D479" s="320">
        <v>881</v>
      </c>
      <c r="E479" s="322">
        <v>9210.33</v>
      </c>
      <c r="F479" s="320">
        <v>-14738</v>
      </c>
      <c r="G479" s="38"/>
      <c r="H479" s="7">
        <v>7639</v>
      </c>
      <c r="I479" s="8" t="s">
        <v>354</v>
      </c>
      <c r="J479" s="14"/>
      <c r="K479" s="3" t="s">
        <v>455</v>
      </c>
      <c r="L479" s="15"/>
      <c r="M479" s="338">
        <v>4</v>
      </c>
      <c r="N479" s="338">
        <v>6.01</v>
      </c>
      <c r="O479" s="351"/>
      <c r="P479" s="346"/>
      <c r="Q479" s="74"/>
      <c r="R479" s="348"/>
      <c r="S479" s="29"/>
      <c r="T479" s="47"/>
      <c r="U479" s="143"/>
      <c r="V479" s="143"/>
      <c r="W479" s="143"/>
      <c r="X479" s="143"/>
      <c r="Y479" s="143"/>
      <c r="Z479" s="143"/>
    </row>
    <row r="480" spans="1:26" ht="11.25" customHeight="1">
      <c r="A480" s="143"/>
      <c r="B480" s="336"/>
      <c r="C480" s="327"/>
      <c r="D480" s="321"/>
      <c r="E480" s="323"/>
      <c r="F480" s="321"/>
      <c r="G480" s="38" t="s">
        <v>458</v>
      </c>
      <c r="H480" s="7">
        <v>15649</v>
      </c>
      <c r="I480" s="8" t="s">
        <v>501</v>
      </c>
      <c r="J480" s="14"/>
      <c r="K480" s="3" t="s">
        <v>455</v>
      </c>
      <c r="L480" s="15"/>
      <c r="M480" s="339"/>
      <c r="N480" s="339"/>
      <c r="O480" s="355"/>
      <c r="P480" s="347"/>
      <c r="Q480" s="75"/>
      <c r="R480" s="349"/>
      <c r="S480" s="29"/>
      <c r="T480" s="47"/>
      <c r="U480" s="143"/>
      <c r="V480" s="143"/>
      <c r="W480" s="143"/>
      <c r="X480" s="143"/>
      <c r="Y480" s="143"/>
      <c r="Z480" s="143"/>
    </row>
    <row r="481" spans="1:26" ht="11.25" customHeight="1">
      <c r="A481" s="143"/>
      <c r="B481" s="336"/>
      <c r="C481" s="327"/>
      <c r="D481" s="321"/>
      <c r="E481" s="323"/>
      <c r="F481" s="321"/>
      <c r="G481" s="38" t="s">
        <v>440</v>
      </c>
      <c r="H481" s="7">
        <v>7000</v>
      </c>
      <c r="I481" s="8" t="s">
        <v>266</v>
      </c>
      <c r="J481" s="6"/>
      <c r="K481" s="3" t="s">
        <v>456</v>
      </c>
      <c r="L481" s="15"/>
      <c r="M481" s="359"/>
      <c r="N481" s="359"/>
      <c r="O481" s="355"/>
      <c r="P481" s="347"/>
      <c r="Q481" s="75"/>
      <c r="R481" s="349"/>
      <c r="S481" s="22"/>
      <c r="T481" s="143"/>
      <c r="U481" s="143"/>
      <c r="V481" s="143"/>
      <c r="W481" s="143"/>
      <c r="X481" s="143"/>
      <c r="Y481" s="143"/>
      <c r="Z481" s="143"/>
    </row>
    <row r="482" spans="1:26" ht="34.5" customHeight="1">
      <c r="A482" s="143"/>
      <c r="B482" s="336"/>
      <c r="C482" s="327"/>
      <c r="D482" s="321"/>
      <c r="E482" s="323"/>
      <c r="F482" s="321"/>
      <c r="G482" s="38" t="s">
        <v>287</v>
      </c>
      <c r="H482" s="7">
        <v>12000</v>
      </c>
      <c r="I482" s="8" t="s">
        <v>267</v>
      </c>
      <c r="J482" s="6"/>
      <c r="K482" s="3" t="s">
        <v>457</v>
      </c>
      <c r="L482" s="15"/>
      <c r="M482" s="66"/>
      <c r="N482" s="67"/>
      <c r="O482" s="355"/>
      <c r="P482" s="347"/>
      <c r="Q482" s="75"/>
      <c r="R482" s="349"/>
      <c r="S482" s="22"/>
      <c r="T482" s="143"/>
      <c r="U482" s="143"/>
      <c r="V482" s="143"/>
      <c r="W482" s="143"/>
      <c r="X482" s="143"/>
      <c r="Y482" s="143"/>
      <c r="Z482" s="143"/>
    </row>
    <row r="483" spans="1:26" s="151" customFormat="1" ht="11.25" customHeight="1">
      <c r="A483" s="150"/>
      <c r="B483" s="337"/>
      <c r="C483" s="31" t="s">
        <v>349</v>
      </c>
      <c r="D483" s="18"/>
      <c r="E483" s="12"/>
      <c r="F483" s="18"/>
      <c r="G483" s="59"/>
      <c r="H483" s="12">
        <f>SUM(H479:H482)</f>
        <v>42288</v>
      </c>
      <c r="I483" s="11"/>
      <c r="J483" s="19"/>
      <c r="K483" s="20"/>
      <c r="L483" s="20"/>
      <c r="M483" s="21">
        <f>H483-F479</f>
        <v>57026</v>
      </c>
      <c r="N483" s="21"/>
      <c r="O483" s="13"/>
      <c r="P483" s="13"/>
      <c r="Q483" s="87"/>
      <c r="R483" s="350"/>
      <c r="S483" s="13"/>
      <c r="T483" s="150"/>
      <c r="U483" s="150"/>
      <c r="V483" s="150"/>
      <c r="W483" s="150"/>
      <c r="X483" s="150"/>
      <c r="Y483" s="150"/>
      <c r="Z483" s="150"/>
    </row>
    <row r="484" spans="1:26" ht="11.25" customHeight="1">
      <c r="A484" s="143"/>
      <c r="B484" s="335">
        <v>95</v>
      </c>
      <c r="C484" s="326" t="s">
        <v>379</v>
      </c>
      <c r="D484" s="320">
        <v>1399</v>
      </c>
      <c r="E484" s="322">
        <v>14625.71</v>
      </c>
      <c r="F484" s="320">
        <v>-50125</v>
      </c>
      <c r="G484" s="30"/>
      <c r="H484" s="7">
        <v>11868.48</v>
      </c>
      <c r="I484" s="8" t="s">
        <v>354</v>
      </c>
      <c r="J484" s="14"/>
      <c r="K484" s="3" t="s">
        <v>455</v>
      </c>
      <c r="L484" s="15"/>
      <c r="M484" s="338" t="s">
        <v>269</v>
      </c>
      <c r="N484" s="338">
        <v>6.91</v>
      </c>
      <c r="O484" s="293"/>
      <c r="P484" s="346"/>
      <c r="Q484" s="74"/>
      <c r="R484" s="348"/>
      <c r="S484" s="29"/>
      <c r="T484" s="47"/>
      <c r="U484" s="143"/>
      <c r="V484" s="143"/>
      <c r="W484" s="143"/>
      <c r="X484" s="143"/>
      <c r="Y484" s="143"/>
      <c r="Z484" s="143"/>
    </row>
    <row r="485" spans="1:26" ht="11.25" customHeight="1">
      <c r="A485" s="143"/>
      <c r="B485" s="336"/>
      <c r="C485" s="327"/>
      <c r="D485" s="321"/>
      <c r="E485" s="323"/>
      <c r="F485" s="321"/>
      <c r="G485" s="30" t="s">
        <v>458</v>
      </c>
      <c r="H485" s="7">
        <v>12500</v>
      </c>
      <c r="I485" s="8" t="s">
        <v>501</v>
      </c>
      <c r="J485" s="14"/>
      <c r="K485" s="3" t="s">
        <v>455</v>
      </c>
      <c r="L485" s="15"/>
      <c r="M485" s="339"/>
      <c r="N485" s="339"/>
      <c r="O485" s="257"/>
      <c r="P485" s="347"/>
      <c r="Q485" s="75"/>
      <c r="R485" s="349"/>
      <c r="S485" s="29"/>
      <c r="T485" s="47"/>
      <c r="U485" s="143"/>
      <c r="V485" s="143"/>
      <c r="W485" s="143"/>
      <c r="X485" s="143"/>
      <c r="Y485" s="143"/>
      <c r="Z485" s="143"/>
    </row>
    <row r="486" spans="1:26" ht="11.25" customHeight="1">
      <c r="A486" s="143"/>
      <c r="B486" s="336"/>
      <c r="C486" s="327"/>
      <c r="D486" s="321"/>
      <c r="E486" s="323"/>
      <c r="F486" s="321"/>
      <c r="G486" s="38" t="s">
        <v>519</v>
      </c>
      <c r="H486" s="7">
        <v>5372</v>
      </c>
      <c r="I486" s="8" t="s">
        <v>268</v>
      </c>
      <c r="J486" s="6"/>
      <c r="K486" s="3" t="s">
        <v>456</v>
      </c>
      <c r="L486" s="15"/>
      <c r="M486" s="359"/>
      <c r="N486" s="359"/>
      <c r="O486" s="257"/>
      <c r="P486" s="347"/>
      <c r="Q486" s="75"/>
      <c r="R486" s="349"/>
      <c r="S486" s="22"/>
      <c r="T486" s="143"/>
      <c r="U486" s="143"/>
      <c r="V486" s="143"/>
      <c r="W486" s="143"/>
      <c r="X486" s="143"/>
      <c r="Y486" s="143"/>
      <c r="Z486" s="143"/>
    </row>
    <row r="487" spans="1:26" s="151" customFormat="1" ht="11.25" customHeight="1">
      <c r="A487" s="150"/>
      <c r="B487" s="337"/>
      <c r="C487" s="31" t="s">
        <v>349</v>
      </c>
      <c r="D487" s="18"/>
      <c r="E487" s="12"/>
      <c r="F487" s="18"/>
      <c r="G487" s="59"/>
      <c r="H487" s="12">
        <f>SUM(H484:H486)</f>
        <v>29740.48</v>
      </c>
      <c r="I487" s="11"/>
      <c r="J487" s="19"/>
      <c r="K487" s="20"/>
      <c r="L487" s="20"/>
      <c r="M487" s="21">
        <f>H487-F484</f>
        <v>79865.48</v>
      </c>
      <c r="N487" s="21"/>
      <c r="O487" s="13"/>
      <c r="P487" s="13"/>
      <c r="Q487" s="87"/>
      <c r="R487" s="350"/>
      <c r="S487" s="13"/>
      <c r="T487" s="150"/>
      <c r="U487" s="150"/>
      <c r="V487" s="150"/>
      <c r="W487" s="150"/>
      <c r="X487" s="150"/>
      <c r="Y487" s="150"/>
      <c r="Z487" s="150"/>
    </row>
    <row r="488" spans="1:26" ht="11.25" customHeight="1">
      <c r="A488" s="143"/>
      <c r="B488" s="335">
        <v>96</v>
      </c>
      <c r="C488" s="326" t="s">
        <v>382</v>
      </c>
      <c r="D488" s="320">
        <v>1321</v>
      </c>
      <c r="E488" s="322">
        <v>13088.91</v>
      </c>
      <c r="F488" s="320">
        <v>-24938</v>
      </c>
      <c r="G488" s="2"/>
      <c r="H488" s="7">
        <v>11152.8</v>
      </c>
      <c r="I488" s="8" t="s">
        <v>354</v>
      </c>
      <c r="J488" s="14"/>
      <c r="K488" s="3" t="s">
        <v>455</v>
      </c>
      <c r="L488" s="15"/>
      <c r="M488" s="338" t="s">
        <v>271</v>
      </c>
      <c r="N488" s="338">
        <v>6.91</v>
      </c>
      <c r="O488" s="265"/>
      <c r="P488" s="262"/>
      <c r="Q488" s="84"/>
      <c r="R488" s="348"/>
      <c r="S488" s="29"/>
      <c r="T488" s="47"/>
      <c r="U488" s="143"/>
      <c r="V488" s="143"/>
      <c r="W488" s="143"/>
      <c r="X488" s="143"/>
      <c r="Y488" s="143"/>
      <c r="Z488" s="143"/>
    </row>
    <row r="489" spans="1:26" ht="11.25" customHeight="1">
      <c r="A489" s="143"/>
      <c r="B489" s="336"/>
      <c r="C489" s="327"/>
      <c r="D489" s="321"/>
      <c r="E489" s="323"/>
      <c r="F489" s="321"/>
      <c r="G489" s="2" t="s">
        <v>458</v>
      </c>
      <c r="H489" s="7">
        <v>8000</v>
      </c>
      <c r="I489" s="5" t="s">
        <v>501</v>
      </c>
      <c r="J489" s="14"/>
      <c r="K489" s="3" t="s">
        <v>455</v>
      </c>
      <c r="L489" s="15"/>
      <c r="M489" s="339"/>
      <c r="N489" s="339"/>
      <c r="O489" s="266"/>
      <c r="P489" s="263"/>
      <c r="Q489" s="85"/>
      <c r="R489" s="349"/>
      <c r="S489" s="29"/>
      <c r="T489" s="47"/>
      <c r="U489" s="143"/>
      <c r="V489" s="143"/>
      <c r="W489" s="143"/>
      <c r="X489" s="143"/>
      <c r="Y489" s="143"/>
      <c r="Z489" s="143"/>
    </row>
    <row r="490" spans="1:26" ht="11.25" customHeight="1">
      <c r="A490" s="143"/>
      <c r="B490" s="336"/>
      <c r="C490" s="327"/>
      <c r="D490" s="321"/>
      <c r="E490" s="323"/>
      <c r="F490" s="321"/>
      <c r="G490" s="38" t="s">
        <v>440</v>
      </c>
      <c r="H490" s="7">
        <v>800</v>
      </c>
      <c r="I490" s="8" t="s">
        <v>270</v>
      </c>
      <c r="J490" s="6"/>
      <c r="K490" s="3" t="s">
        <v>456</v>
      </c>
      <c r="L490" s="15"/>
      <c r="M490" s="339"/>
      <c r="N490" s="339"/>
      <c r="O490" s="266"/>
      <c r="P490" s="263"/>
      <c r="Q490" s="85"/>
      <c r="R490" s="349"/>
      <c r="S490" s="22"/>
      <c r="T490" s="143"/>
      <c r="U490" s="143"/>
      <c r="V490" s="143"/>
      <c r="W490" s="143"/>
      <c r="X490" s="143"/>
      <c r="Y490" s="143"/>
      <c r="Z490" s="143"/>
    </row>
    <row r="491" spans="1:26" s="151" customFormat="1" ht="11.25" customHeight="1">
      <c r="A491" s="150"/>
      <c r="B491" s="337"/>
      <c r="C491" s="31" t="s">
        <v>349</v>
      </c>
      <c r="D491" s="18"/>
      <c r="E491" s="12"/>
      <c r="F491" s="18"/>
      <c r="G491" s="59"/>
      <c r="H491" s="12">
        <f>SUM(H488:H490)</f>
        <v>19952.8</v>
      </c>
      <c r="I491" s="11"/>
      <c r="J491" s="19"/>
      <c r="K491" s="20"/>
      <c r="L491" s="20"/>
      <c r="M491" s="21">
        <f>H491-F488</f>
        <v>44890.8</v>
      </c>
      <c r="N491" s="21"/>
      <c r="O491" s="13"/>
      <c r="P491" s="13"/>
      <c r="Q491" s="87"/>
      <c r="R491" s="350"/>
      <c r="S491" s="13"/>
      <c r="T491" s="150"/>
      <c r="U491" s="150"/>
      <c r="V491" s="150"/>
      <c r="W491" s="150"/>
      <c r="X491" s="150"/>
      <c r="Y491" s="150"/>
      <c r="Z491" s="150"/>
    </row>
    <row r="492" spans="1:26" ht="11.25" customHeight="1">
      <c r="A492" s="143"/>
      <c r="B492" s="335">
        <v>97</v>
      </c>
      <c r="C492" s="326" t="s">
        <v>423</v>
      </c>
      <c r="D492" s="320">
        <v>957</v>
      </c>
      <c r="E492" s="322">
        <v>10004.86</v>
      </c>
      <c r="F492" s="320">
        <v>-45360</v>
      </c>
      <c r="G492" s="38"/>
      <c r="H492" s="7">
        <v>11550.24</v>
      </c>
      <c r="I492" s="8" t="s">
        <v>354</v>
      </c>
      <c r="J492" s="14"/>
      <c r="K492" s="58" t="s">
        <v>455</v>
      </c>
      <c r="L492" s="15"/>
      <c r="M492" s="338" t="s">
        <v>276</v>
      </c>
      <c r="N492" s="338">
        <v>4.87</v>
      </c>
      <c r="O492" s="366"/>
      <c r="P492" s="367"/>
      <c r="Q492" s="76"/>
      <c r="R492" s="348"/>
      <c r="S492" s="29"/>
      <c r="T492" s="47"/>
      <c r="U492" s="143"/>
      <c r="V492" s="143"/>
      <c r="W492" s="143"/>
      <c r="X492" s="143"/>
      <c r="Y492" s="143"/>
      <c r="Z492" s="143"/>
    </row>
    <row r="493" spans="1:26" ht="11.25" customHeight="1">
      <c r="A493" s="143"/>
      <c r="B493" s="336"/>
      <c r="C493" s="327"/>
      <c r="D493" s="321"/>
      <c r="E493" s="323"/>
      <c r="F493" s="321"/>
      <c r="G493" s="38" t="s">
        <v>458</v>
      </c>
      <c r="H493" s="7">
        <v>10000</v>
      </c>
      <c r="I493" s="5" t="s">
        <v>514</v>
      </c>
      <c r="J493" s="14"/>
      <c r="K493" s="58" t="s">
        <v>455</v>
      </c>
      <c r="L493" s="15"/>
      <c r="M493" s="339"/>
      <c r="N493" s="339"/>
      <c r="O493" s="257"/>
      <c r="P493" s="368"/>
      <c r="Q493" s="77"/>
      <c r="R493" s="349"/>
      <c r="S493" s="29"/>
      <c r="T493" s="47"/>
      <c r="U493" s="143"/>
      <c r="V493" s="143"/>
      <c r="W493" s="143"/>
      <c r="X493" s="143"/>
      <c r="Y493" s="143"/>
      <c r="Z493" s="143"/>
    </row>
    <row r="494" spans="1:26" ht="11.25" customHeight="1">
      <c r="A494" s="143"/>
      <c r="B494" s="336"/>
      <c r="C494" s="327"/>
      <c r="D494" s="321"/>
      <c r="E494" s="323"/>
      <c r="F494" s="321"/>
      <c r="G494" s="30" t="s">
        <v>440</v>
      </c>
      <c r="H494" s="7">
        <v>15568</v>
      </c>
      <c r="I494" s="9" t="s">
        <v>275</v>
      </c>
      <c r="J494" s="16"/>
      <c r="K494" s="17" t="s">
        <v>456</v>
      </c>
      <c r="L494" s="15"/>
      <c r="M494" s="359"/>
      <c r="N494" s="359"/>
      <c r="O494" s="257"/>
      <c r="P494" s="368"/>
      <c r="Q494" s="77"/>
      <c r="R494" s="349"/>
      <c r="S494" s="22"/>
      <c r="T494" s="143"/>
      <c r="U494" s="143"/>
      <c r="V494" s="143"/>
      <c r="W494" s="143"/>
      <c r="X494" s="143"/>
      <c r="Y494" s="143"/>
      <c r="Z494" s="143"/>
    </row>
    <row r="495" spans="1:26" s="151" customFormat="1" ht="11.25" customHeight="1">
      <c r="A495" s="150"/>
      <c r="B495" s="337"/>
      <c r="C495" s="31" t="s">
        <v>349</v>
      </c>
      <c r="D495" s="18"/>
      <c r="E495" s="12"/>
      <c r="F495" s="18"/>
      <c r="G495" s="59"/>
      <c r="H495" s="12">
        <f>SUM(H492:H494)</f>
        <v>37118.24</v>
      </c>
      <c r="I495" s="11"/>
      <c r="J495" s="19"/>
      <c r="K495" s="20"/>
      <c r="L495" s="20"/>
      <c r="M495" s="21">
        <f>H495-F492</f>
        <v>82478.23999999999</v>
      </c>
      <c r="N495" s="21"/>
      <c r="O495" s="13"/>
      <c r="P495" s="13"/>
      <c r="Q495" s="87"/>
      <c r="R495" s="350"/>
      <c r="S495" s="13"/>
      <c r="T495" s="150"/>
      <c r="U495" s="150"/>
      <c r="V495" s="150"/>
      <c r="W495" s="150"/>
      <c r="X495" s="150"/>
      <c r="Y495" s="150"/>
      <c r="Z495" s="150"/>
    </row>
    <row r="496" spans="1:26" ht="11.25" customHeight="1">
      <c r="A496" s="143"/>
      <c r="B496" s="335">
        <v>98</v>
      </c>
      <c r="C496" s="326" t="s">
        <v>409</v>
      </c>
      <c r="D496" s="320">
        <v>1924</v>
      </c>
      <c r="E496" s="322">
        <v>20103.81</v>
      </c>
      <c r="F496" s="320">
        <v>-72265</v>
      </c>
      <c r="G496" s="30"/>
      <c r="H496" s="7">
        <v>14529.6</v>
      </c>
      <c r="I496" s="8" t="s">
        <v>354</v>
      </c>
      <c r="J496" s="14"/>
      <c r="K496" s="3" t="s">
        <v>455</v>
      </c>
      <c r="L496" s="15"/>
      <c r="M496" s="338" t="s">
        <v>278</v>
      </c>
      <c r="N496" s="338">
        <v>6.91</v>
      </c>
      <c r="O496" s="293"/>
      <c r="P496" s="324"/>
      <c r="Q496" s="78"/>
      <c r="R496" s="348"/>
      <c r="S496" s="29"/>
      <c r="T496" s="47"/>
      <c r="U496" s="143"/>
      <c r="V496" s="143"/>
      <c r="W496" s="143"/>
      <c r="X496" s="143"/>
      <c r="Y496" s="143"/>
      <c r="Z496" s="143"/>
    </row>
    <row r="497" spans="1:26" ht="11.25" customHeight="1">
      <c r="A497" s="143"/>
      <c r="B497" s="336"/>
      <c r="C497" s="327"/>
      <c r="D497" s="321"/>
      <c r="E497" s="323"/>
      <c r="F497" s="321"/>
      <c r="G497" s="30" t="s">
        <v>458</v>
      </c>
      <c r="H497" s="7">
        <v>24124</v>
      </c>
      <c r="I497" s="8" t="s">
        <v>501</v>
      </c>
      <c r="J497" s="14"/>
      <c r="K497" s="3" t="s">
        <v>455</v>
      </c>
      <c r="L497" s="15"/>
      <c r="M497" s="339"/>
      <c r="N497" s="339"/>
      <c r="O497" s="251"/>
      <c r="P497" s="325"/>
      <c r="Q497" s="79"/>
      <c r="R497" s="349"/>
      <c r="S497" s="29"/>
      <c r="T497" s="47"/>
      <c r="U497" s="143"/>
      <c r="V497" s="143"/>
      <c r="W497" s="143"/>
      <c r="X497" s="143"/>
      <c r="Y497" s="143"/>
      <c r="Z497" s="143"/>
    </row>
    <row r="498" spans="1:26" ht="22.5" customHeight="1">
      <c r="A498" s="143"/>
      <c r="B498" s="336"/>
      <c r="C498" s="327"/>
      <c r="D498" s="321"/>
      <c r="E498" s="323"/>
      <c r="F498" s="321"/>
      <c r="G498" s="38" t="s">
        <v>287</v>
      </c>
      <c r="H498" s="7">
        <v>6422</v>
      </c>
      <c r="I498" s="8" t="s">
        <v>240</v>
      </c>
      <c r="J498" s="6"/>
      <c r="K498" s="3"/>
      <c r="L498" s="15"/>
      <c r="M498" s="339"/>
      <c r="N498" s="339"/>
      <c r="O498" s="251"/>
      <c r="P498" s="325"/>
      <c r="Q498" s="79"/>
      <c r="R498" s="349"/>
      <c r="S498" s="22"/>
      <c r="T498" s="143"/>
      <c r="U498" s="143"/>
      <c r="V498" s="143"/>
      <c r="W498" s="143"/>
      <c r="X498" s="143"/>
      <c r="Y498" s="143"/>
      <c r="Z498" s="143"/>
    </row>
    <row r="499" spans="1:26" ht="11.25" customHeight="1">
      <c r="A499" s="143"/>
      <c r="B499" s="336"/>
      <c r="C499" s="327"/>
      <c r="D499" s="321"/>
      <c r="E499" s="323"/>
      <c r="F499" s="321"/>
      <c r="G499" s="38" t="s">
        <v>440</v>
      </c>
      <c r="H499" s="7"/>
      <c r="I499" s="8" t="s">
        <v>277</v>
      </c>
      <c r="J499" s="6"/>
      <c r="K499" s="3" t="s">
        <v>456</v>
      </c>
      <c r="L499" s="15"/>
      <c r="M499" s="359"/>
      <c r="N499" s="359"/>
      <c r="O499" s="251"/>
      <c r="P499" s="325"/>
      <c r="Q499" s="79"/>
      <c r="R499" s="349"/>
      <c r="S499" s="22"/>
      <c r="T499" s="143"/>
      <c r="U499" s="143"/>
      <c r="V499" s="143"/>
      <c r="W499" s="143"/>
      <c r="X499" s="143"/>
      <c r="Y499" s="143"/>
      <c r="Z499" s="143"/>
    </row>
    <row r="500" spans="1:26" s="151" customFormat="1" ht="11.25" customHeight="1">
      <c r="A500" s="150"/>
      <c r="B500" s="337"/>
      <c r="C500" s="31" t="s">
        <v>349</v>
      </c>
      <c r="D500" s="18"/>
      <c r="E500" s="12"/>
      <c r="F500" s="18"/>
      <c r="G500" s="59"/>
      <c r="H500" s="12">
        <f>SUM(H496:H499)</f>
        <v>45075.6</v>
      </c>
      <c r="I500" s="11"/>
      <c r="J500" s="19"/>
      <c r="K500" s="20"/>
      <c r="L500" s="20"/>
      <c r="M500" s="21">
        <f>H500-F496</f>
        <v>117340.6</v>
      </c>
      <c r="N500" s="21"/>
      <c r="O500" s="13"/>
      <c r="P500" s="13"/>
      <c r="Q500" s="87"/>
      <c r="R500" s="350"/>
      <c r="S500" s="13"/>
      <c r="T500" s="150"/>
      <c r="U500" s="150"/>
      <c r="V500" s="150"/>
      <c r="W500" s="150"/>
      <c r="X500" s="150"/>
      <c r="Y500" s="150"/>
      <c r="Z500" s="150"/>
    </row>
    <row r="501" spans="1:26" ht="11.25" customHeight="1">
      <c r="A501" s="143"/>
      <c r="B501" s="335">
        <v>99</v>
      </c>
      <c r="C501" s="326" t="s">
        <v>414</v>
      </c>
      <c r="D501" s="320">
        <v>1964</v>
      </c>
      <c r="E501" s="322">
        <v>20532.44</v>
      </c>
      <c r="F501" s="320">
        <v>-75278</v>
      </c>
      <c r="G501" s="30" t="s">
        <v>442</v>
      </c>
      <c r="H501" s="7">
        <v>13612.8</v>
      </c>
      <c r="I501" s="8" t="s">
        <v>354</v>
      </c>
      <c r="J501" s="14"/>
      <c r="K501" s="3" t="s">
        <v>455</v>
      </c>
      <c r="L501" s="15"/>
      <c r="M501" s="338" t="s">
        <v>284</v>
      </c>
      <c r="N501" s="338">
        <v>6.91</v>
      </c>
      <c r="O501" s="354"/>
      <c r="P501" s="262"/>
      <c r="Q501" s="84"/>
      <c r="R501" s="348"/>
      <c r="S501" s="22"/>
      <c r="T501" s="143"/>
      <c r="U501" s="143"/>
      <c r="V501" s="143"/>
      <c r="W501" s="143"/>
      <c r="X501" s="143"/>
      <c r="Y501" s="143"/>
      <c r="Z501" s="143"/>
    </row>
    <row r="502" spans="1:26" ht="11.25" customHeight="1">
      <c r="A502" s="143"/>
      <c r="B502" s="336"/>
      <c r="C502" s="327"/>
      <c r="D502" s="321"/>
      <c r="E502" s="323"/>
      <c r="F502" s="321"/>
      <c r="G502" s="30" t="s">
        <v>458</v>
      </c>
      <c r="H502" s="7">
        <v>24638.93</v>
      </c>
      <c r="I502" s="5" t="s">
        <v>514</v>
      </c>
      <c r="J502" s="14"/>
      <c r="K502" s="3" t="s">
        <v>455</v>
      </c>
      <c r="L502" s="15"/>
      <c r="M502" s="339"/>
      <c r="N502" s="339"/>
      <c r="O502" s="355"/>
      <c r="P502" s="263"/>
      <c r="Q502" s="85"/>
      <c r="R502" s="349"/>
      <c r="S502" s="22"/>
      <c r="T502" s="143"/>
      <c r="U502" s="143"/>
      <c r="V502" s="143"/>
      <c r="W502" s="143"/>
      <c r="X502" s="143"/>
      <c r="Y502" s="143"/>
      <c r="Z502" s="143"/>
    </row>
    <row r="503" spans="1:26" ht="11.25" customHeight="1">
      <c r="A503" s="143"/>
      <c r="B503" s="336"/>
      <c r="C503" s="327"/>
      <c r="D503" s="321"/>
      <c r="E503" s="323"/>
      <c r="F503" s="321"/>
      <c r="G503" s="7" t="s">
        <v>519</v>
      </c>
      <c r="H503" s="7">
        <v>15083.52</v>
      </c>
      <c r="I503" s="8" t="s">
        <v>574</v>
      </c>
      <c r="J503" s="6"/>
      <c r="K503" s="3" t="s">
        <v>456</v>
      </c>
      <c r="L503" s="15"/>
      <c r="M503" s="359"/>
      <c r="N503" s="359"/>
      <c r="O503" s="355"/>
      <c r="P503" s="263"/>
      <c r="Q503" s="85"/>
      <c r="R503" s="349"/>
      <c r="S503" s="22"/>
      <c r="T503" s="143"/>
      <c r="U503" s="143"/>
      <c r="V503" s="143"/>
      <c r="W503" s="143"/>
      <c r="X503" s="143"/>
      <c r="Y503" s="143"/>
      <c r="Z503" s="143"/>
    </row>
    <row r="504" spans="1:26" ht="11.25" customHeight="1">
      <c r="A504" s="143"/>
      <c r="B504" s="336"/>
      <c r="C504" s="327"/>
      <c r="D504" s="321"/>
      <c r="E504" s="323"/>
      <c r="F504" s="321"/>
      <c r="G504" s="38" t="s">
        <v>287</v>
      </c>
      <c r="H504" s="7">
        <v>18608</v>
      </c>
      <c r="I504" s="8" t="s">
        <v>283</v>
      </c>
      <c r="J504" s="6"/>
      <c r="K504" s="17" t="s">
        <v>455</v>
      </c>
      <c r="L504" s="15"/>
      <c r="M504" s="66"/>
      <c r="N504" s="67"/>
      <c r="O504" s="355"/>
      <c r="P504" s="263"/>
      <c r="Q504" s="85"/>
      <c r="R504" s="349"/>
      <c r="S504" s="22"/>
      <c r="T504" s="143"/>
      <c r="U504" s="143"/>
      <c r="V504" s="143"/>
      <c r="W504" s="143"/>
      <c r="X504" s="143"/>
      <c r="Y504" s="143"/>
      <c r="Z504" s="143"/>
    </row>
    <row r="505" spans="1:26" s="151" customFormat="1" ht="11.25" customHeight="1">
      <c r="A505" s="150"/>
      <c r="B505" s="337"/>
      <c r="C505" s="31" t="s">
        <v>349</v>
      </c>
      <c r="D505" s="18"/>
      <c r="E505" s="12"/>
      <c r="F505" s="18"/>
      <c r="G505" s="59"/>
      <c r="H505" s="12">
        <f>SUM(H501:H504)</f>
        <v>71943.25</v>
      </c>
      <c r="I505" s="11"/>
      <c r="J505" s="19"/>
      <c r="K505" s="20"/>
      <c r="L505" s="20"/>
      <c r="M505" s="21">
        <f>H505-F501</f>
        <v>147221.25</v>
      </c>
      <c r="N505" s="21"/>
      <c r="O505" s="13"/>
      <c r="P505" s="26"/>
      <c r="Q505" s="86"/>
      <c r="R505" s="350"/>
      <c r="S505" s="13"/>
      <c r="T505" s="150"/>
      <c r="U505" s="150"/>
      <c r="V505" s="150"/>
      <c r="W505" s="150"/>
      <c r="X505" s="150"/>
      <c r="Y505" s="150"/>
      <c r="Z505" s="150"/>
    </row>
    <row r="506" spans="1:26" ht="11.25" customHeight="1">
      <c r="A506" s="143"/>
      <c r="B506" s="335">
        <v>100</v>
      </c>
      <c r="C506" s="326" t="s">
        <v>371</v>
      </c>
      <c r="D506" s="320">
        <v>1161</v>
      </c>
      <c r="E506" s="322">
        <v>12137</v>
      </c>
      <c r="F506" s="320">
        <v>3113</v>
      </c>
      <c r="G506" s="30" t="s">
        <v>441</v>
      </c>
      <c r="H506" s="7">
        <v>11569.2</v>
      </c>
      <c r="I506" s="8" t="s">
        <v>354</v>
      </c>
      <c r="J506" s="14"/>
      <c r="K506" s="3" t="s">
        <v>455</v>
      </c>
      <c r="L506" s="15"/>
      <c r="M506" s="338">
        <v>3.34</v>
      </c>
      <c r="N506" s="338">
        <v>6.91</v>
      </c>
      <c r="O506" s="293"/>
      <c r="P506" s="324"/>
      <c r="Q506" s="78"/>
      <c r="R506" s="348"/>
      <c r="S506" s="29"/>
      <c r="T506" s="47"/>
      <c r="U506" s="143"/>
      <c r="V506" s="143"/>
      <c r="W506" s="143"/>
      <c r="X506" s="143"/>
      <c r="Y506" s="143"/>
      <c r="Z506" s="143"/>
    </row>
    <row r="507" spans="1:26" ht="11.25" customHeight="1">
      <c r="A507" s="143"/>
      <c r="B507" s="336"/>
      <c r="C507" s="327"/>
      <c r="D507" s="321"/>
      <c r="E507" s="323"/>
      <c r="F507" s="321"/>
      <c r="G507" s="30" t="s">
        <v>458</v>
      </c>
      <c r="H507" s="7">
        <v>15564.4</v>
      </c>
      <c r="I507" s="5" t="s">
        <v>514</v>
      </c>
      <c r="J507" s="14"/>
      <c r="K507" s="3" t="s">
        <v>455</v>
      </c>
      <c r="L507" s="15"/>
      <c r="M507" s="339"/>
      <c r="N507" s="339"/>
      <c r="O507" s="251"/>
      <c r="P507" s="325"/>
      <c r="Q507" s="79"/>
      <c r="R507" s="349"/>
      <c r="S507" s="29"/>
      <c r="T507" s="47"/>
      <c r="U507" s="143"/>
      <c r="V507" s="143"/>
      <c r="W507" s="143"/>
      <c r="X507" s="143"/>
      <c r="Y507" s="143"/>
      <c r="Z507" s="143"/>
    </row>
    <row r="508" spans="1:26" ht="11.25" customHeight="1">
      <c r="A508" s="143"/>
      <c r="B508" s="336"/>
      <c r="C508" s="327"/>
      <c r="D508" s="321"/>
      <c r="E508" s="323"/>
      <c r="F508" s="321"/>
      <c r="G508" s="38" t="s">
        <v>442</v>
      </c>
      <c r="H508" s="7">
        <v>223</v>
      </c>
      <c r="I508" s="9" t="s">
        <v>533</v>
      </c>
      <c r="J508" s="6"/>
      <c r="K508" s="3" t="s">
        <v>457</v>
      </c>
      <c r="L508" s="15"/>
      <c r="M508" s="339"/>
      <c r="N508" s="339"/>
      <c r="O508" s="251"/>
      <c r="P508" s="325"/>
      <c r="Q508" s="79"/>
      <c r="R508" s="349"/>
      <c r="S508" s="22"/>
      <c r="T508" s="143"/>
      <c r="U508" s="143"/>
      <c r="V508" s="143"/>
      <c r="W508" s="143"/>
      <c r="X508" s="143"/>
      <c r="Y508" s="143"/>
      <c r="Z508" s="143"/>
    </row>
    <row r="509" spans="1:26" ht="11.25" customHeight="1">
      <c r="A509" s="143"/>
      <c r="B509" s="336"/>
      <c r="C509" s="327"/>
      <c r="D509" s="321"/>
      <c r="E509" s="323"/>
      <c r="F509" s="321"/>
      <c r="G509" s="38" t="s">
        <v>442</v>
      </c>
      <c r="H509" s="7">
        <v>1000</v>
      </c>
      <c r="I509" s="8" t="s">
        <v>289</v>
      </c>
      <c r="J509" s="14"/>
      <c r="K509" s="3" t="s">
        <v>456</v>
      </c>
      <c r="L509" s="15"/>
      <c r="M509" s="359"/>
      <c r="N509" s="359"/>
      <c r="O509" s="251"/>
      <c r="P509" s="325"/>
      <c r="Q509" s="79"/>
      <c r="R509" s="349"/>
      <c r="S509" s="29"/>
      <c r="T509" s="47"/>
      <c r="U509" s="143"/>
      <c r="V509" s="143"/>
      <c r="W509" s="143"/>
      <c r="X509" s="143"/>
      <c r="Y509" s="143"/>
      <c r="Z509" s="143"/>
    </row>
    <row r="510" spans="1:26" s="151" customFormat="1" ht="11.25" customHeight="1">
      <c r="A510" s="150"/>
      <c r="B510" s="337"/>
      <c r="C510" s="31" t="s">
        <v>349</v>
      </c>
      <c r="D510" s="18"/>
      <c r="E510" s="12"/>
      <c r="F510" s="18"/>
      <c r="G510" s="59"/>
      <c r="H510" s="12">
        <f>SUM(H506:H509)</f>
        <v>28356.6</v>
      </c>
      <c r="I510" s="11"/>
      <c r="J510" s="19"/>
      <c r="K510" s="20"/>
      <c r="L510" s="20"/>
      <c r="M510" s="21">
        <f>H510-F506</f>
        <v>25243.6</v>
      </c>
      <c r="N510" s="21"/>
      <c r="O510" s="13"/>
      <c r="P510" s="13"/>
      <c r="Q510" s="87"/>
      <c r="R510" s="350"/>
      <c r="S510" s="13"/>
      <c r="T510" s="150"/>
      <c r="U510" s="150"/>
      <c r="V510" s="150"/>
      <c r="W510" s="150"/>
      <c r="X510" s="150"/>
      <c r="Y510" s="150"/>
      <c r="Z510" s="150"/>
    </row>
    <row r="511" spans="1:26" s="151" customFormat="1" ht="11.25" customHeight="1">
      <c r="A511" s="150"/>
      <c r="B511" s="380" t="s">
        <v>290</v>
      </c>
      <c r="C511" s="381"/>
      <c r="D511" s="381"/>
      <c r="E511" s="381"/>
      <c r="F511" s="381"/>
      <c r="G511" s="381"/>
      <c r="H511" s="381"/>
      <c r="I511" s="381"/>
      <c r="J511" s="381"/>
      <c r="K511" s="381"/>
      <c r="L511" s="381"/>
      <c r="M511" s="381"/>
      <c r="N511" s="382"/>
      <c r="O511" s="55"/>
      <c r="P511" s="55"/>
      <c r="Q511" s="180"/>
      <c r="R511" s="80"/>
      <c r="S511" s="13"/>
      <c r="T511" s="150"/>
      <c r="U511" s="150"/>
      <c r="V511" s="150"/>
      <c r="W511" s="150"/>
      <c r="X511" s="150"/>
      <c r="Y511" s="150"/>
      <c r="Z511" s="150"/>
    </row>
    <row r="512" spans="1:26" ht="11.25" customHeight="1">
      <c r="A512" s="143"/>
      <c r="B512" s="335">
        <v>101</v>
      </c>
      <c r="C512" s="326" t="s">
        <v>380</v>
      </c>
      <c r="D512" s="320">
        <v>1451</v>
      </c>
      <c r="E512" s="322">
        <v>13685.82</v>
      </c>
      <c r="F512" s="320">
        <v>-66103</v>
      </c>
      <c r="G512" s="30" t="s">
        <v>442</v>
      </c>
      <c r="H512" s="7">
        <v>11923.2</v>
      </c>
      <c r="I512" s="8" t="s">
        <v>354</v>
      </c>
      <c r="J512" s="14"/>
      <c r="K512" s="3" t="s">
        <v>455</v>
      </c>
      <c r="L512" s="15"/>
      <c r="M512" s="338">
        <v>3</v>
      </c>
      <c r="N512" s="338">
        <v>6.91</v>
      </c>
      <c r="O512" s="354"/>
      <c r="P512" s="356"/>
      <c r="Q512" s="81"/>
      <c r="R512" s="348"/>
      <c r="S512" s="29"/>
      <c r="T512" s="47"/>
      <c r="U512" s="143"/>
      <c r="V512" s="143"/>
      <c r="W512" s="143"/>
      <c r="X512" s="143"/>
      <c r="Y512" s="143"/>
      <c r="Z512" s="143"/>
    </row>
    <row r="513" spans="1:26" ht="11.25" customHeight="1">
      <c r="A513" s="143"/>
      <c r="B513" s="336"/>
      <c r="C513" s="327"/>
      <c r="D513" s="321"/>
      <c r="E513" s="323"/>
      <c r="F513" s="321"/>
      <c r="G513" s="30" t="s">
        <v>458</v>
      </c>
      <c r="H513" s="7">
        <v>16422.98</v>
      </c>
      <c r="I513" s="8" t="s">
        <v>501</v>
      </c>
      <c r="J513" s="14"/>
      <c r="K513" s="3" t="s">
        <v>455</v>
      </c>
      <c r="L513" s="15"/>
      <c r="M513" s="339"/>
      <c r="N513" s="339"/>
      <c r="O513" s="355"/>
      <c r="P513" s="357"/>
      <c r="Q513" s="82"/>
      <c r="R513" s="349"/>
      <c r="S513" s="29"/>
      <c r="T513" s="47"/>
      <c r="U513" s="143"/>
      <c r="V513" s="143"/>
      <c r="W513" s="143"/>
      <c r="X513" s="143"/>
      <c r="Y513" s="143"/>
      <c r="Z513" s="143"/>
    </row>
    <row r="514" spans="1:26" ht="11.25" customHeight="1">
      <c r="A514" s="143"/>
      <c r="B514" s="336"/>
      <c r="C514" s="327"/>
      <c r="D514" s="321"/>
      <c r="E514" s="323"/>
      <c r="F514" s="321"/>
      <c r="G514" s="38" t="s">
        <v>442</v>
      </c>
      <c r="H514" s="7">
        <v>5500</v>
      </c>
      <c r="I514" s="8" t="s">
        <v>292</v>
      </c>
      <c r="J514" s="6"/>
      <c r="K514" s="3" t="s">
        <v>456</v>
      </c>
      <c r="L514" s="15"/>
      <c r="M514" s="339"/>
      <c r="N514" s="339"/>
      <c r="O514" s="355"/>
      <c r="P514" s="357"/>
      <c r="Q514" s="82"/>
      <c r="R514" s="349"/>
      <c r="S514" s="22"/>
      <c r="T514" s="143"/>
      <c r="U514" s="143"/>
      <c r="V514" s="143"/>
      <c r="W514" s="143"/>
      <c r="X514" s="143"/>
      <c r="Y514" s="143"/>
      <c r="Z514" s="143"/>
    </row>
    <row r="515" spans="1:26" s="151" customFormat="1" ht="11.25" customHeight="1">
      <c r="A515" s="150"/>
      <c r="B515" s="337"/>
      <c r="C515" s="31" t="s">
        <v>349</v>
      </c>
      <c r="D515" s="18"/>
      <c r="E515" s="12"/>
      <c r="F515" s="18"/>
      <c r="G515" s="59"/>
      <c r="H515" s="12">
        <f>SUM(H512:H514)</f>
        <v>33846.18</v>
      </c>
      <c r="I515" s="11"/>
      <c r="J515" s="19"/>
      <c r="K515" s="20"/>
      <c r="L515" s="20"/>
      <c r="M515" s="21">
        <f>H515-F512</f>
        <v>99949.18</v>
      </c>
      <c r="N515" s="21"/>
      <c r="O515" s="13"/>
      <c r="P515" s="13"/>
      <c r="Q515" s="87"/>
      <c r="R515" s="350"/>
      <c r="S515" s="13"/>
      <c r="T515" s="150"/>
      <c r="U515" s="150"/>
      <c r="V515" s="150"/>
      <c r="W515" s="150"/>
      <c r="X515" s="150"/>
      <c r="Y515" s="150"/>
      <c r="Z515" s="150"/>
    </row>
    <row r="516" spans="1:26" ht="11.25" customHeight="1">
      <c r="A516" s="143"/>
      <c r="B516" s="335">
        <v>102</v>
      </c>
      <c r="C516" s="326" t="s">
        <v>386</v>
      </c>
      <c r="D516" s="320">
        <v>516</v>
      </c>
      <c r="E516" s="322">
        <v>5394.47</v>
      </c>
      <c r="F516" s="320">
        <v>-15454</v>
      </c>
      <c r="G516" s="2" t="s">
        <v>440</v>
      </c>
      <c r="H516" s="7">
        <v>4864.8</v>
      </c>
      <c r="I516" s="8" t="s">
        <v>354</v>
      </c>
      <c r="J516" s="14"/>
      <c r="K516" s="3" t="s">
        <v>455</v>
      </c>
      <c r="L516" s="15"/>
      <c r="M516" s="338" t="s">
        <v>293</v>
      </c>
      <c r="N516" s="338">
        <v>6.91</v>
      </c>
      <c r="O516" s="354"/>
      <c r="P516" s="356"/>
      <c r="Q516" s="81"/>
      <c r="R516" s="348"/>
      <c r="S516" s="29"/>
      <c r="T516" s="47"/>
      <c r="U516" s="143"/>
      <c r="V516" s="143"/>
      <c r="W516" s="143"/>
      <c r="X516" s="143"/>
      <c r="Y516" s="143"/>
      <c r="Z516" s="143"/>
    </row>
    <row r="517" spans="1:26" ht="11.25" customHeight="1">
      <c r="A517" s="143"/>
      <c r="B517" s="336"/>
      <c r="C517" s="327"/>
      <c r="D517" s="321"/>
      <c r="E517" s="323"/>
      <c r="F517" s="321"/>
      <c r="G517" s="2" t="s">
        <v>458</v>
      </c>
      <c r="H517" s="7">
        <v>6500</v>
      </c>
      <c r="I517" s="5" t="s">
        <v>501</v>
      </c>
      <c r="J517" s="14"/>
      <c r="K517" s="3" t="s">
        <v>455</v>
      </c>
      <c r="L517" s="15"/>
      <c r="M517" s="339"/>
      <c r="N517" s="339"/>
      <c r="O517" s="355"/>
      <c r="P517" s="357"/>
      <c r="Q517" s="82"/>
      <c r="R517" s="349"/>
      <c r="S517" s="29"/>
      <c r="T517" s="47"/>
      <c r="U517" s="143"/>
      <c r="V517" s="143"/>
      <c r="W517" s="143"/>
      <c r="X517" s="143"/>
      <c r="Y517" s="143"/>
      <c r="Z517" s="143"/>
    </row>
    <row r="518" spans="1:26" s="151" customFormat="1" ht="11.25" customHeight="1">
      <c r="A518" s="150"/>
      <c r="B518" s="337"/>
      <c r="C518" s="31" t="s">
        <v>349</v>
      </c>
      <c r="D518" s="18"/>
      <c r="E518" s="12"/>
      <c r="F518" s="18"/>
      <c r="G518" s="59"/>
      <c r="H518" s="12">
        <f>SUM(H516:H517)</f>
        <v>11364.8</v>
      </c>
      <c r="I518" s="11"/>
      <c r="J518" s="19"/>
      <c r="K518" s="20"/>
      <c r="L518" s="20"/>
      <c r="M518" s="21">
        <f>H518-F516</f>
        <v>26818.8</v>
      </c>
      <c r="N518" s="21"/>
      <c r="O518" s="13"/>
      <c r="P518" s="13"/>
      <c r="Q518" s="87"/>
      <c r="R518" s="350"/>
      <c r="S518" s="13"/>
      <c r="T518" s="150"/>
      <c r="U518" s="150"/>
      <c r="V518" s="150"/>
      <c r="W518" s="150"/>
      <c r="X518" s="150"/>
      <c r="Y518" s="150"/>
      <c r="Z518" s="150"/>
    </row>
    <row r="519" spans="1:26" ht="11.25" customHeight="1">
      <c r="A519" s="143"/>
      <c r="B519" s="335">
        <v>103</v>
      </c>
      <c r="C519" s="326" t="s">
        <v>418</v>
      </c>
      <c r="D519" s="320">
        <v>518</v>
      </c>
      <c r="E519" s="322">
        <v>5415.38</v>
      </c>
      <c r="F519" s="320">
        <v>-17354</v>
      </c>
      <c r="G519" s="2" t="s">
        <v>440</v>
      </c>
      <c r="H519" s="7">
        <v>4584</v>
      </c>
      <c r="I519" s="8" t="s">
        <v>354</v>
      </c>
      <c r="J519" s="14"/>
      <c r="K519" s="3" t="s">
        <v>455</v>
      </c>
      <c r="L519" s="15"/>
      <c r="M519" s="338" t="s">
        <v>294</v>
      </c>
      <c r="N519" s="338">
        <v>6.91</v>
      </c>
      <c r="O519" s="293"/>
      <c r="P519" s="324"/>
      <c r="Q519" s="78"/>
      <c r="R519" s="348"/>
      <c r="S519" s="29"/>
      <c r="T519" s="47"/>
      <c r="U519" s="143"/>
      <c r="V519" s="143"/>
      <c r="W519" s="143"/>
      <c r="X519" s="143"/>
      <c r="Y519" s="143"/>
      <c r="Z519" s="143"/>
    </row>
    <row r="520" spans="1:26" ht="11.25" customHeight="1">
      <c r="A520" s="143"/>
      <c r="B520" s="336"/>
      <c r="C520" s="327"/>
      <c r="D520" s="321"/>
      <c r="E520" s="323"/>
      <c r="F520" s="321"/>
      <c r="G520" s="2" t="s">
        <v>458</v>
      </c>
      <c r="H520" s="7">
        <v>4500</v>
      </c>
      <c r="I520" s="5" t="s">
        <v>514</v>
      </c>
      <c r="J520" s="14"/>
      <c r="K520" s="3" t="s">
        <v>455</v>
      </c>
      <c r="L520" s="15"/>
      <c r="M520" s="339"/>
      <c r="N520" s="339"/>
      <c r="O520" s="251"/>
      <c r="P520" s="325"/>
      <c r="Q520" s="79"/>
      <c r="R520" s="349"/>
      <c r="S520" s="29"/>
      <c r="T520" s="47"/>
      <c r="U520" s="143"/>
      <c r="V520" s="143"/>
      <c r="W520" s="143"/>
      <c r="X520" s="143"/>
      <c r="Y520" s="143"/>
      <c r="Z520" s="143"/>
    </row>
    <row r="521" spans="1:26" s="151" customFormat="1" ht="11.25" customHeight="1">
      <c r="A521" s="150"/>
      <c r="B521" s="337"/>
      <c r="C521" s="31" t="s">
        <v>349</v>
      </c>
      <c r="D521" s="18"/>
      <c r="E521" s="12"/>
      <c r="F521" s="18"/>
      <c r="G521" s="59"/>
      <c r="H521" s="12">
        <f>SUM(H519:H520)</f>
        <v>9084</v>
      </c>
      <c r="I521" s="11"/>
      <c r="J521" s="19"/>
      <c r="K521" s="20"/>
      <c r="L521" s="20"/>
      <c r="M521" s="21">
        <f>H521-F519</f>
        <v>26438</v>
      </c>
      <c r="N521" s="21"/>
      <c r="O521" s="13"/>
      <c r="P521" s="13"/>
      <c r="Q521" s="87"/>
      <c r="R521" s="350"/>
      <c r="S521" s="13"/>
      <c r="T521" s="150"/>
      <c r="U521" s="150"/>
      <c r="V521" s="150"/>
      <c r="W521" s="150"/>
      <c r="X521" s="150"/>
      <c r="Y521" s="150"/>
      <c r="Z521" s="150"/>
    </row>
    <row r="522" spans="1:26" ht="11.25" customHeight="1">
      <c r="A522" s="143"/>
      <c r="B522" s="335">
        <v>104</v>
      </c>
      <c r="C522" s="326" t="s">
        <v>367</v>
      </c>
      <c r="D522" s="320">
        <v>889</v>
      </c>
      <c r="E522" s="322">
        <v>9293.96</v>
      </c>
      <c r="F522" s="320">
        <v>-42922</v>
      </c>
      <c r="G522" s="30" t="s">
        <v>441</v>
      </c>
      <c r="H522" s="7">
        <v>8395</v>
      </c>
      <c r="I522" s="8" t="s">
        <v>354</v>
      </c>
      <c r="J522" s="14"/>
      <c r="K522" s="3" t="s">
        <v>455</v>
      </c>
      <c r="L522" s="15"/>
      <c r="M522" s="338" t="s">
        <v>295</v>
      </c>
      <c r="N522" s="338">
        <v>6.91</v>
      </c>
      <c r="O522" s="354"/>
      <c r="P522" s="356"/>
      <c r="Q522" s="81"/>
      <c r="R522" s="348"/>
      <c r="S522" s="29"/>
      <c r="T522" s="47"/>
      <c r="U522" s="143"/>
      <c r="V522" s="143"/>
      <c r="W522" s="143"/>
      <c r="X522" s="143"/>
      <c r="Y522" s="143"/>
      <c r="Z522" s="143"/>
    </row>
    <row r="523" spans="1:26" ht="11.25" customHeight="1">
      <c r="A523" s="143"/>
      <c r="B523" s="336"/>
      <c r="C523" s="327"/>
      <c r="D523" s="321"/>
      <c r="E523" s="323"/>
      <c r="F523" s="321"/>
      <c r="G523" s="30" t="s">
        <v>458</v>
      </c>
      <c r="H523" s="7">
        <f>E522*120%</f>
        <v>11152.751999999999</v>
      </c>
      <c r="I523" s="5" t="s">
        <v>514</v>
      </c>
      <c r="J523" s="6"/>
      <c r="K523" s="3" t="s">
        <v>455</v>
      </c>
      <c r="L523" s="15"/>
      <c r="M523" s="339"/>
      <c r="N523" s="339"/>
      <c r="O523" s="355"/>
      <c r="P523" s="357"/>
      <c r="Q523" s="82"/>
      <c r="R523" s="349"/>
      <c r="S523" s="29"/>
      <c r="T523" s="47"/>
      <c r="U523" s="143"/>
      <c r="V523" s="143"/>
      <c r="W523" s="143"/>
      <c r="X523" s="143"/>
      <c r="Y523" s="143"/>
      <c r="Z523" s="143"/>
    </row>
    <row r="524" spans="1:26" ht="11.25" customHeight="1">
      <c r="A524" s="143"/>
      <c r="B524" s="336"/>
      <c r="C524" s="327"/>
      <c r="D524" s="321"/>
      <c r="E524" s="323"/>
      <c r="F524" s="321"/>
      <c r="G524" s="30" t="s">
        <v>442</v>
      </c>
      <c r="H524" s="62">
        <v>1374</v>
      </c>
      <c r="I524" s="8" t="s">
        <v>506</v>
      </c>
      <c r="J524" s="14"/>
      <c r="K524" s="3" t="s">
        <v>456</v>
      </c>
      <c r="L524" s="15"/>
      <c r="M524" s="339"/>
      <c r="N524" s="339"/>
      <c r="O524" s="355"/>
      <c r="P524" s="357"/>
      <c r="Q524" s="82"/>
      <c r="R524" s="349"/>
      <c r="S524" s="22"/>
      <c r="T524" s="143"/>
      <c r="U524" s="143"/>
      <c r="V524" s="143"/>
      <c r="W524" s="143"/>
      <c r="X524" s="143"/>
      <c r="Y524" s="143"/>
      <c r="Z524" s="143"/>
    </row>
    <row r="525" spans="1:26" s="151" customFormat="1" ht="11.25" customHeight="1">
      <c r="A525" s="150"/>
      <c r="B525" s="337"/>
      <c r="C525" s="31" t="s">
        <v>349</v>
      </c>
      <c r="D525" s="18"/>
      <c r="E525" s="12"/>
      <c r="F525" s="18"/>
      <c r="G525" s="59"/>
      <c r="H525" s="12">
        <f>SUM(H522:H524)</f>
        <v>20921.752</v>
      </c>
      <c r="I525" s="11"/>
      <c r="J525" s="19"/>
      <c r="K525" s="20"/>
      <c r="L525" s="20"/>
      <c r="M525" s="21">
        <f>H525-F522</f>
        <v>63843.752</v>
      </c>
      <c r="N525" s="21"/>
      <c r="O525" s="13"/>
      <c r="P525" s="13"/>
      <c r="Q525" s="87"/>
      <c r="R525" s="350"/>
      <c r="S525" s="13"/>
      <c r="T525" s="150"/>
      <c r="U525" s="150"/>
      <c r="V525" s="150"/>
      <c r="W525" s="150"/>
      <c r="X525" s="150"/>
      <c r="Y525" s="150"/>
      <c r="Z525" s="150"/>
    </row>
    <row r="526" spans="1:26" ht="11.25" customHeight="1">
      <c r="A526" s="143"/>
      <c r="B526" s="335">
        <v>105</v>
      </c>
      <c r="C526" s="326" t="s">
        <v>427</v>
      </c>
      <c r="D526" s="320">
        <v>1355</v>
      </c>
      <c r="E526" s="322">
        <v>15142.33</v>
      </c>
      <c r="F526" s="320">
        <v>-53623</v>
      </c>
      <c r="G526" s="71" t="s">
        <v>441</v>
      </c>
      <c r="H526" s="7">
        <v>14184</v>
      </c>
      <c r="I526" s="8" t="s">
        <v>354</v>
      </c>
      <c r="J526" s="14"/>
      <c r="K526" s="58" t="s">
        <v>455</v>
      </c>
      <c r="L526" s="15"/>
      <c r="M526" s="338" t="s">
        <v>296</v>
      </c>
      <c r="N526" s="338">
        <v>4.87</v>
      </c>
      <c r="O526" s="354"/>
      <c r="P526" s="356"/>
      <c r="Q526" s="81"/>
      <c r="R526" s="348"/>
      <c r="S526" s="29"/>
      <c r="T526" s="47"/>
      <c r="U526" s="143"/>
      <c r="V526" s="143"/>
      <c r="W526" s="143"/>
      <c r="X526" s="143"/>
      <c r="Y526" s="143"/>
      <c r="Z526" s="143"/>
    </row>
    <row r="527" spans="1:26" ht="11.25" customHeight="1">
      <c r="A527" s="143"/>
      <c r="B527" s="336"/>
      <c r="C527" s="327"/>
      <c r="D527" s="321"/>
      <c r="E527" s="323"/>
      <c r="F527" s="321"/>
      <c r="G527" s="71" t="s">
        <v>458</v>
      </c>
      <c r="H527" s="7">
        <v>5000</v>
      </c>
      <c r="I527" s="8" t="s">
        <v>501</v>
      </c>
      <c r="J527" s="14"/>
      <c r="K527" s="58" t="s">
        <v>455</v>
      </c>
      <c r="L527" s="15"/>
      <c r="M527" s="339"/>
      <c r="N527" s="339"/>
      <c r="O527" s="355"/>
      <c r="P527" s="357"/>
      <c r="Q527" s="82"/>
      <c r="R527" s="349"/>
      <c r="S527" s="29"/>
      <c r="T527" s="47"/>
      <c r="U527" s="143"/>
      <c r="V527" s="143"/>
      <c r="W527" s="143"/>
      <c r="X527" s="143"/>
      <c r="Y527" s="143"/>
      <c r="Z527" s="143"/>
    </row>
    <row r="528" spans="1:26" s="151" customFormat="1" ht="11.25" customHeight="1">
      <c r="A528" s="150"/>
      <c r="B528" s="337"/>
      <c r="C528" s="31" t="s">
        <v>349</v>
      </c>
      <c r="D528" s="18"/>
      <c r="E528" s="12"/>
      <c r="F528" s="18"/>
      <c r="G528" s="59"/>
      <c r="H528" s="12">
        <f>SUM(H526:H527)</f>
        <v>19184</v>
      </c>
      <c r="I528" s="11"/>
      <c r="J528" s="19"/>
      <c r="K528" s="20"/>
      <c r="L528" s="20"/>
      <c r="M528" s="21">
        <f>H528-F526</f>
        <v>72807</v>
      </c>
      <c r="N528" s="21"/>
      <c r="O528" s="13"/>
      <c r="P528" s="13"/>
      <c r="Q528" s="87"/>
      <c r="R528" s="350"/>
      <c r="S528" s="13"/>
      <c r="T528" s="150"/>
      <c r="U528" s="150"/>
      <c r="V528" s="150"/>
      <c r="W528" s="150"/>
      <c r="X528" s="150"/>
      <c r="Y528" s="150"/>
      <c r="Z528" s="150"/>
    </row>
    <row r="529" spans="1:26" ht="11.25" customHeight="1">
      <c r="A529" s="143"/>
      <c r="B529" s="335">
        <v>106</v>
      </c>
      <c r="C529" s="326" t="s">
        <v>366</v>
      </c>
      <c r="D529" s="320">
        <v>885</v>
      </c>
      <c r="E529" s="322">
        <v>9252.14</v>
      </c>
      <c r="F529" s="320">
        <v>-1529</v>
      </c>
      <c r="G529" s="30" t="s">
        <v>441</v>
      </c>
      <c r="H529" s="7">
        <v>7274.88</v>
      </c>
      <c r="I529" s="8" t="s">
        <v>354</v>
      </c>
      <c r="J529" s="14"/>
      <c r="K529" s="3" t="s">
        <v>455</v>
      </c>
      <c r="L529" s="15"/>
      <c r="M529" s="338" t="s">
        <v>300</v>
      </c>
      <c r="N529" s="338">
        <v>6.91</v>
      </c>
      <c r="O529" s="293"/>
      <c r="P529" s="324"/>
      <c r="Q529" s="78"/>
      <c r="R529" s="348"/>
      <c r="S529" s="29"/>
      <c r="T529" s="47"/>
      <c r="U529" s="143"/>
      <c r="V529" s="143"/>
      <c r="W529" s="143"/>
      <c r="X529" s="143"/>
      <c r="Y529" s="143"/>
      <c r="Z529" s="143"/>
    </row>
    <row r="530" spans="1:26" ht="11.25" customHeight="1">
      <c r="A530" s="143"/>
      <c r="B530" s="336"/>
      <c r="C530" s="327"/>
      <c r="D530" s="321"/>
      <c r="E530" s="323"/>
      <c r="F530" s="321"/>
      <c r="G530" s="30" t="s">
        <v>458</v>
      </c>
      <c r="H530" s="7">
        <f>E529*120%</f>
        <v>11102.568</v>
      </c>
      <c r="I530" s="5" t="s">
        <v>514</v>
      </c>
      <c r="J530" s="6"/>
      <c r="K530" s="3" t="s">
        <v>455</v>
      </c>
      <c r="L530" s="15"/>
      <c r="M530" s="339"/>
      <c r="N530" s="339"/>
      <c r="O530" s="251"/>
      <c r="P530" s="325"/>
      <c r="Q530" s="79"/>
      <c r="R530" s="349"/>
      <c r="S530" s="29"/>
      <c r="T530" s="47"/>
      <c r="U530" s="143"/>
      <c r="V530" s="143"/>
      <c r="W530" s="143"/>
      <c r="X530" s="143"/>
      <c r="Y530" s="143"/>
      <c r="Z530" s="143"/>
    </row>
    <row r="531" spans="1:26" s="151" customFormat="1" ht="11.25" customHeight="1">
      <c r="A531" s="150"/>
      <c r="B531" s="337"/>
      <c r="C531" s="31" t="s">
        <v>349</v>
      </c>
      <c r="D531" s="18"/>
      <c r="E531" s="12"/>
      <c r="F531" s="18"/>
      <c r="G531" s="59"/>
      <c r="H531" s="12">
        <f>SUM(H529:H530)</f>
        <v>18377.448</v>
      </c>
      <c r="I531" s="11"/>
      <c r="J531" s="19"/>
      <c r="K531" s="20"/>
      <c r="L531" s="20"/>
      <c r="M531" s="21">
        <f>H531-F529</f>
        <v>19906.448</v>
      </c>
      <c r="N531" s="21"/>
      <c r="O531" s="13"/>
      <c r="P531" s="13"/>
      <c r="Q531" s="87"/>
      <c r="R531" s="350"/>
      <c r="S531" s="13"/>
      <c r="T531" s="150"/>
      <c r="U531" s="150"/>
      <c r="V531" s="150"/>
      <c r="W531" s="150"/>
      <c r="X531" s="150"/>
      <c r="Y531" s="150"/>
      <c r="Z531" s="150"/>
    </row>
    <row r="532" spans="1:26" ht="11.25" customHeight="1">
      <c r="A532" s="143"/>
      <c r="B532" s="335">
        <v>107</v>
      </c>
      <c r="C532" s="326" t="s">
        <v>493</v>
      </c>
      <c r="D532" s="320">
        <v>1778</v>
      </c>
      <c r="E532" s="322">
        <v>18587.92</v>
      </c>
      <c r="F532" s="320">
        <v>-27390</v>
      </c>
      <c r="G532" s="30" t="s">
        <v>442</v>
      </c>
      <c r="H532" s="7">
        <v>16214</v>
      </c>
      <c r="I532" s="8" t="s">
        <v>354</v>
      </c>
      <c r="J532" s="14"/>
      <c r="K532" s="3" t="s">
        <v>455</v>
      </c>
      <c r="L532" s="15"/>
      <c r="M532" s="338" t="s">
        <v>334</v>
      </c>
      <c r="N532" s="338">
        <v>6.91</v>
      </c>
      <c r="O532" s="354"/>
      <c r="P532" s="356"/>
      <c r="Q532" s="81"/>
      <c r="R532" s="348"/>
      <c r="S532" s="29"/>
      <c r="T532" s="47"/>
      <c r="U532" s="143"/>
      <c r="V532" s="143"/>
      <c r="W532" s="143"/>
      <c r="X532" s="143"/>
      <c r="Y532" s="143"/>
      <c r="Z532" s="143"/>
    </row>
    <row r="533" spans="1:26" ht="11.25" customHeight="1">
      <c r="A533" s="143"/>
      <c r="B533" s="336"/>
      <c r="C533" s="327"/>
      <c r="D533" s="321"/>
      <c r="E533" s="323"/>
      <c r="F533" s="321"/>
      <c r="G533" s="30" t="s">
        <v>458</v>
      </c>
      <c r="H533" s="7">
        <v>10000</v>
      </c>
      <c r="I533" s="8" t="s">
        <v>501</v>
      </c>
      <c r="J533" s="14"/>
      <c r="K533" s="3" t="s">
        <v>455</v>
      </c>
      <c r="L533" s="15"/>
      <c r="M533" s="339"/>
      <c r="N533" s="339"/>
      <c r="O533" s="355"/>
      <c r="P533" s="357"/>
      <c r="Q533" s="82"/>
      <c r="R533" s="349"/>
      <c r="S533" s="29"/>
      <c r="T533" s="47"/>
      <c r="U533" s="143"/>
      <c r="V533" s="143"/>
      <c r="W533" s="143"/>
      <c r="X533" s="143"/>
      <c r="Y533" s="143"/>
      <c r="Z533" s="143"/>
    </row>
    <row r="534" spans="1:26" ht="11.25" customHeight="1">
      <c r="A534" s="143"/>
      <c r="B534" s="336"/>
      <c r="C534" s="327"/>
      <c r="D534" s="321"/>
      <c r="E534" s="323"/>
      <c r="F534" s="321"/>
      <c r="G534" s="38" t="s">
        <v>243</v>
      </c>
      <c r="H534" s="7">
        <v>37000</v>
      </c>
      <c r="I534" s="8" t="s">
        <v>570</v>
      </c>
      <c r="J534" s="6"/>
      <c r="K534" s="3" t="s">
        <v>456</v>
      </c>
      <c r="L534" s="15"/>
      <c r="M534" s="339"/>
      <c r="N534" s="339"/>
      <c r="O534" s="355"/>
      <c r="P534" s="357"/>
      <c r="Q534" s="82"/>
      <c r="R534" s="349"/>
      <c r="S534" s="22"/>
      <c r="T534" s="143"/>
      <c r="U534" s="143"/>
      <c r="V534" s="143"/>
      <c r="W534" s="143"/>
      <c r="X534" s="143"/>
      <c r="Y534" s="143"/>
      <c r="Z534" s="143"/>
    </row>
    <row r="535" spans="1:26" ht="11.25" customHeight="1">
      <c r="A535" s="143"/>
      <c r="B535" s="336"/>
      <c r="C535" s="327"/>
      <c r="D535" s="321"/>
      <c r="E535" s="323"/>
      <c r="F535" s="321"/>
      <c r="G535" s="38" t="s">
        <v>442</v>
      </c>
      <c r="H535" s="7">
        <v>9809</v>
      </c>
      <c r="I535" s="8" t="s">
        <v>332</v>
      </c>
      <c r="J535" s="14"/>
      <c r="K535" s="3" t="s">
        <v>456</v>
      </c>
      <c r="L535" s="15"/>
      <c r="M535" s="359"/>
      <c r="N535" s="359"/>
      <c r="O535" s="355"/>
      <c r="P535" s="357"/>
      <c r="Q535" s="82"/>
      <c r="R535" s="349"/>
      <c r="S535" s="29"/>
      <c r="T535" s="47"/>
      <c r="U535" s="143"/>
      <c r="V535" s="143"/>
      <c r="W535" s="143"/>
      <c r="X535" s="143"/>
      <c r="Y535" s="143"/>
      <c r="Z535" s="143"/>
    </row>
    <row r="536" spans="1:26" ht="11.25" customHeight="1">
      <c r="A536" s="143"/>
      <c r="B536" s="336"/>
      <c r="C536" s="327"/>
      <c r="D536" s="321"/>
      <c r="E536" s="323"/>
      <c r="F536" s="321"/>
      <c r="G536" s="38" t="s">
        <v>442</v>
      </c>
      <c r="H536" s="7">
        <v>8353</v>
      </c>
      <c r="I536" s="8" t="s">
        <v>333</v>
      </c>
      <c r="J536" s="14"/>
      <c r="K536" s="3" t="s">
        <v>456</v>
      </c>
      <c r="L536" s="15"/>
      <c r="M536" s="66"/>
      <c r="N536" s="67"/>
      <c r="O536" s="355"/>
      <c r="P536" s="357"/>
      <c r="Q536" s="82"/>
      <c r="R536" s="349"/>
      <c r="S536" s="29"/>
      <c r="T536" s="47"/>
      <c r="U536" s="143"/>
      <c r="V536" s="143"/>
      <c r="W536" s="143"/>
      <c r="X536" s="143"/>
      <c r="Y536" s="143"/>
      <c r="Z536" s="143"/>
    </row>
    <row r="537" spans="1:26" s="151" customFormat="1" ht="11.25" customHeight="1">
      <c r="A537" s="150"/>
      <c r="B537" s="337"/>
      <c r="C537" s="31" t="s">
        <v>349</v>
      </c>
      <c r="D537" s="18"/>
      <c r="E537" s="12"/>
      <c r="F537" s="18"/>
      <c r="G537" s="59"/>
      <c r="H537" s="12">
        <f>SUM(H532:H536)</f>
        <v>81376</v>
      </c>
      <c r="I537" s="11"/>
      <c r="J537" s="19"/>
      <c r="K537" s="20"/>
      <c r="L537" s="20"/>
      <c r="M537" s="21">
        <f>H537-F532</f>
        <v>108766</v>
      </c>
      <c r="N537" s="21"/>
      <c r="O537" s="13"/>
      <c r="P537" s="13"/>
      <c r="Q537" s="87"/>
      <c r="R537" s="350"/>
      <c r="S537" s="13"/>
      <c r="T537" s="150"/>
      <c r="U537" s="150"/>
      <c r="V537" s="150"/>
      <c r="W537" s="150"/>
      <c r="X537" s="150"/>
      <c r="Y537" s="150"/>
      <c r="Z537" s="150"/>
    </row>
    <row r="538" spans="1:26" ht="11.25" customHeight="1">
      <c r="A538" s="143"/>
      <c r="B538" s="335">
        <v>108</v>
      </c>
      <c r="C538" s="326" t="s">
        <v>495</v>
      </c>
      <c r="D538" s="320">
        <v>852</v>
      </c>
      <c r="E538" s="322">
        <v>12543.7</v>
      </c>
      <c r="F538" s="320">
        <v>-7011</v>
      </c>
      <c r="G538" s="30" t="s">
        <v>442</v>
      </c>
      <c r="H538" s="7">
        <v>7274.88</v>
      </c>
      <c r="I538" s="8" t="s">
        <v>354</v>
      </c>
      <c r="J538" s="14"/>
      <c r="K538" s="3" t="s">
        <v>455</v>
      </c>
      <c r="L538" s="15"/>
      <c r="M538" s="338" t="s">
        <v>335</v>
      </c>
      <c r="N538" s="338">
        <v>6.91</v>
      </c>
      <c r="O538" s="354"/>
      <c r="P538" s="356"/>
      <c r="Q538" s="81"/>
      <c r="R538" s="348"/>
      <c r="S538" s="29"/>
      <c r="T538" s="47"/>
      <c r="U538" s="143"/>
      <c r="V538" s="143"/>
      <c r="W538" s="143"/>
      <c r="X538" s="143"/>
      <c r="Y538" s="143"/>
      <c r="Z538" s="143"/>
    </row>
    <row r="539" spans="1:26" ht="11.25" customHeight="1">
      <c r="A539" s="143"/>
      <c r="B539" s="336"/>
      <c r="C539" s="327"/>
      <c r="D539" s="321"/>
      <c r="E539" s="323"/>
      <c r="F539" s="321"/>
      <c r="G539" s="30" t="s">
        <v>458</v>
      </c>
      <c r="H539" s="7">
        <f>E538*120%</f>
        <v>15052.44</v>
      </c>
      <c r="I539" s="5" t="s">
        <v>501</v>
      </c>
      <c r="J539" s="6"/>
      <c r="K539" s="17" t="s">
        <v>455</v>
      </c>
      <c r="L539" s="15"/>
      <c r="M539" s="339"/>
      <c r="N539" s="339"/>
      <c r="O539" s="355"/>
      <c r="P539" s="357"/>
      <c r="Q539" s="82"/>
      <c r="R539" s="349"/>
      <c r="S539" s="29"/>
      <c r="T539" s="47"/>
      <c r="U539" s="143"/>
      <c r="V539" s="143"/>
      <c r="W539" s="143"/>
      <c r="X539" s="143"/>
      <c r="Y539" s="143"/>
      <c r="Z539" s="143"/>
    </row>
    <row r="540" spans="1:26" ht="11.25" customHeight="1">
      <c r="A540" s="143"/>
      <c r="B540" s="336"/>
      <c r="C540" s="327"/>
      <c r="D540" s="321"/>
      <c r="E540" s="323"/>
      <c r="F540" s="321"/>
      <c r="G540" s="38" t="s">
        <v>442</v>
      </c>
      <c r="H540" s="7">
        <v>14054</v>
      </c>
      <c r="I540" s="5" t="s">
        <v>580</v>
      </c>
      <c r="J540" s="6"/>
      <c r="K540" s="17" t="s">
        <v>456</v>
      </c>
      <c r="L540" s="15"/>
      <c r="M540" s="339"/>
      <c r="N540" s="339"/>
      <c r="O540" s="355"/>
      <c r="P540" s="357"/>
      <c r="Q540" s="82"/>
      <c r="R540" s="349"/>
      <c r="S540" s="22"/>
      <c r="T540" s="143"/>
      <c r="U540" s="143"/>
      <c r="V540" s="143"/>
      <c r="W540" s="143"/>
      <c r="X540" s="143"/>
      <c r="Y540" s="143"/>
      <c r="Z540" s="143"/>
    </row>
    <row r="541" spans="1:26" s="151" customFormat="1" ht="11.25" customHeight="1">
      <c r="A541" s="150"/>
      <c r="B541" s="337"/>
      <c r="C541" s="31" t="s">
        <v>349</v>
      </c>
      <c r="D541" s="18"/>
      <c r="E541" s="12"/>
      <c r="F541" s="18"/>
      <c r="G541" s="59"/>
      <c r="H541" s="12">
        <f>SUM(H538:H540)</f>
        <v>36381.32</v>
      </c>
      <c r="I541" s="11"/>
      <c r="J541" s="19"/>
      <c r="K541" s="20"/>
      <c r="L541" s="20"/>
      <c r="M541" s="21">
        <f>H541-F538</f>
        <v>43392.32</v>
      </c>
      <c r="N541" s="21"/>
      <c r="O541" s="13"/>
      <c r="P541" s="13"/>
      <c r="Q541" s="87"/>
      <c r="R541" s="350"/>
      <c r="S541" s="13"/>
      <c r="T541" s="150"/>
      <c r="U541" s="150"/>
      <c r="V541" s="150"/>
      <c r="W541" s="150"/>
      <c r="X541" s="150"/>
      <c r="Y541" s="150"/>
      <c r="Z541" s="150"/>
    </row>
    <row r="542" spans="2:26" ht="11.25" customHeight="1">
      <c r="B542" s="425">
        <v>109</v>
      </c>
      <c r="C542" s="333" t="s">
        <v>336</v>
      </c>
      <c r="D542" s="320">
        <v>792</v>
      </c>
      <c r="E542" s="322">
        <v>8279.88</v>
      </c>
      <c r="F542" s="320">
        <v>-4518</v>
      </c>
      <c r="G542" s="30" t="s">
        <v>442</v>
      </c>
      <c r="H542" s="7">
        <v>6271.2</v>
      </c>
      <c r="I542" s="8" t="s">
        <v>354</v>
      </c>
      <c r="J542" s="14"/>
      <c r="K542" s="3" t="s">
        <v>455</v>
      </c>
      <c r="L542" s="15"/>
      <c r="M542" s="338" t="s">
        <v>300</v>
      </c>
      <c r="N542" s="338">
        <v>6.91</v>
      </c>
      <c r="O542" s="351"/>
      <c r="P542" s="346"/>
      <c r="Q542" s="74"/>
      <c r="R542" s="348"/>
      <c r="S542" s="47"/>
      <c r="T542" s="47"/>
      <c r="U542" s="143"/>
      <c r="V542" s="143"/>
      <c r="W542" s="143"/>
      <c r="X542" s="143"/>
      <c r="Y542" s="143"/>
      <c r="Z542" s="143"/>
    </row>
    <row r="543" spans="2:26" ht="11.25" customHeight="1">
      <c r="B543" s="425"/>
      <c r="C543" s="334"/>
      <c r="D543" s="321"/>
      <c r="E543" s="323"/>
      <c r="F543" s="321"/>
      <c r="G543" s="30" t="s">
        <v>458</v>
      </c>
      <c r="H543" s="7">
        <v>9935.86</v>
      </c>
      <c r="I543" s="5" t="s">
        <v>514</v>
      </c>
      <c r="J543" s="6"/>
      <c r="K543" s="3" t="s">
        <v>455</v>
      </c>
      <c r="L543" s="15"/>
      <c r="M543" s="339"/>
      <c r="N543" s="339"/>
      <c r="O543" s="352"/>
      <c r="P543" s="347"/>
      <c r="Q543" s="75"/>
      <c r="R543" s="349"/>
      <c r="S543" s="47"/>
      <c r="T543" s="47"/>
      <c r="U543" s="143"/>
      <c r="V543" s="143"/>
      <c r="W543" s="143"/>
      <c r="X543" s="143"/>
      <c r="Y543" s="143"/>
      <c r="Z543" s="143"/>
    </row>
    <row r="544" spans="2:26" ht="11.25" customHeight="1">
      <c r="B544" s="425"/>
      <c r="C544" s="334"/>
      <c r="D544" s="321"/>
      <c r="E544" s="323"/>
      <c r="F544" s="321"/>
      <c r="G544" s="38" t="s">
        <v>442</v>
      </c>
      <c r="H544" s="7">
        <v>2000</v>
      </c>
      <c r="I544" s="5" t="s">
        <v>337</v>
      </c>
      <c r="J544" s="6"/>
      <c r="K544" s="3" t="s">
        <v>456</v>
      </c>
      <c r="L544" s="15"/>
      <c r="M544" s="339"/>
      <c r="N544" s="339"/>
      <c r="O544" s="352"/>
      <c r="P544" s="347"/>
      <c r="Q544" s="75"/>
      <c r="R544" s="349"/>
      <c r="S544" s="47"/>
      <c r="T544" s="47"/>
      <c r="U544" s="143"/>
      <c r="V544" s="143"/>
      <c r="W544" s="143"/>
      <c r="X544" s="143"/>
      <c r="Y544" s="143"/>
      <c r="Z544" s="143"/>
    </row>
    <row r="545" spans="2:26" ht="11.25" customHeight="1">
      <c r="B545" s="425"/>
      <c r="C545" s="31" t="s">
        <v>349</v>
      </c>
      <c r="D545" s="18"/>
      <c r="E545" s="12"/>
      <c r="F545" s="18"/>
      <c r="G545" s="38"/>
      <c r="H545" s="23">
        <f>SUM(H542:H544)</f>
        <v>18207.06</v>
      </c>
      <c r="I545" s="8"/>
      <c r="J545" s="14"/>
      <c r="K545" s="3"/>
      <c r="L545" s="15"/>
      <c r="M545" s="35">
        <f>H545-F542</f>
        <v>22725.06</v>
      </c>
      <c r="N545" s="35"/>
      <c r="O545" s="33"/>
      <c r="P545" s="24"/>
      <c r="Q545" s="90"/>
      <c r="R545" s="350"/>
      <c r="S545" s="47"/>
      <c r="T545" s="47"/>
      <c r="U545" s="143"/>
      <c r="V545" s="143"/>
      <c r="W545" s="143"/>
      <c r="X545" s="143"/>
      <c r="Y545" s="143"/>
      <c r="Z545" s="143"/>
    </row>
    <row r="546" spans="2:26" ht="11.25" customHeight="1">
      <c r="B546" s="335">
        <v>110</v>
      </c>
      <c r="C546" s="333" t="s">
        <v>393</v>
      </c>
      <c r="D546" s="320">
        <v>836</v>
      </c>
      <c r="E546" s="322">
        <v>8739.88</v>
      </c>
      <c r="F546" s="320">
        <v>-30109</v>
      </c>
      <c r="G546" s="30" t="s">
        <v>442</v>
      </c>
      <c r="H546" s="7">
        <v>6067</v>
      </c>
      <c r="I546" s="8" t="s">
        <v>354</v>
      </c>
      <c r="J546" s="14"/>
      <c r="K546" s="3" t="s">
        <v>455</v>
      </c>
      <c r="L546" s="15"/>
      <c r="M546" s="338">
        <v>2.42</v>
      </c>
      <c r="N546" s="338">
        <v>1.28</v>
      </c>
      <c r="O546" s="181"/>
      <c r="P546" s="74"/>
      <c r="Q546" s="74"/>
      <c r="R546" s="182"/>
      <c r="S546" s="47"/>
      <c r="T546" s="47"/>
      <c r="U546" s="143"/>
      <c r="V546" s="143"/>
      <c r="W546" s="143"/>
      <c r="X546" s="143"/>
      <c r="Y546" s="143"/>
      <c r="Z546" s="143"/>
    </row>
    <row r="547" spans="2:26" ht="11.25" customHeight="1">
      <c r="B547" s="336"/>
      <c r="C547" s="334"/>
      <c r="D547" s="321"/>
      <c r="E547" s="323"/>
      <c r="F547" s="321"/>
      <c r="G547" s="30" t="s">
        <v>458</v>
      </c>
      <c r="H547" s="7">
        <v>12491</v>
      </c>
      <c r="I547" s="5" t="s">
        <v>501</v>
      </c>
      <c r="J547" s="14"/>
      <c r="K547" s="3" t="s">
        <v>455</v>
      </c>
      <c r="L547" s="15"/>
      <c r="M547" s="353"/>
      <c r="N547" s="353"/>
      <c r="O547" s="72"/>
      <c r="P547" s="75"/>
      <c r="Q547" s="75"/>
      <c r="R547" s="80"/>
      <c r="S547" s="47"/>
      <c r="T547" s="47"/>
      <c r="U547" s="143"/>
      <c r="V547" s="143"/>
      <c r="W547" s="143"/>
      <c r="X547" s="143"/>
      <c r="Y547" s="143"/>
      <c r="Z547" s="143"/>
    </row>
    <row r="548" spans="2:26" ht="11.25" customHeight="1">
      <c r="B548" s="184"/>
      <c r="C548" s="31" t="s">
        <v>349</v>
      </c>
      <c r="D548" s="18"/>
      <c r="E548" s="12"/>
      <c r="F548" s="18"/>
      <c r="G548" s="38"/>
      <c r="H548" s="23">
        <f>SUM(H546:H547)</f>
        <v>18558</v>
      </c>
      <c r="I548" s="8"/>
      <c r="J548" s="14"/>
      <c r="K548" s="3"/>
      <c r="L548" s="15"/>
      <c r="M548" s="35">
        <f>H548-F546</f>
        <v>48667</v>
      </c>
      <c r="N548" s="35"/>
      <c r="O548" s="33"/>
      <c r="P548" s="24"/>
      <c r="Q548" s="90"/>
      <c r="R548" s="112"/>
      <c r="S548" s="47"/>
      <c r="T548" s="47"/>
      <c r="U548" s="143"/>
      <c r="V548" s="143"/>
      <c r="W548" s="143"/>
      <c r="X548" s="143"/>
      <c r="Y548" s="143"/>
      <c r="Z548" s="143"/>
    </row>
    <row r="549" spans="2:26" ht="11.25" customHeight="1">
      <c r="B549" s="425">
        <v>111</v>
      </c>
      <c r="C549" s="333" t="s">
        <v>358</v>
      </c>
      <c r="D549" s="320">
        <v>1191</v>
      </c>
      <c r="E549" s="322">
        <v>12451.19</v>
      </c>
      <c r="F549" s="320">
        <v>-82347</v>
      </c>
      <c r="G549" s="30" t="s">
        <v>440</v>
      </c>
      <c r="H549" s="7">
        <v>10929</v>
      </c>
      <c r="I549" s="8" t="s">
        <v>354</v>
      </c>
      <c r="J549" s="14"/>
      <c r="K549" s="3" t="s">
        <v>455</v>
      </c>
      <c r="L549" s="15"/>
      <c r="M549" s="338">
        <v>3</v>
      </c>
      <c r="N549" s="338">
        <v>6.91</v>
      </c>
      <c r="O549" s="351"/>
      <c r="P549" s="346"/>
      <c r="Q549" s="74"/>
      <c r="R549" s="348"/>
      <c r="S549" s="47"/>
      <c r="T549" s="47"/>
      <c r="U549" s="143"/>
      <c r="V549" s="143"/>
      <c r="W549" s="143"/>
      <c r="X549" s="143"/>
      <c r="Y549" s="143"/>
      <c r="Z549" s="143"/>
    </row>
    <row r="550" spans="2:26" ht="11.25" customHeight="1">
      <c r="B550" s="425"/>
      <c r="C550" s="334"/>
      <c r="D550" s="321"/>
      <c r="E550" s="323"/>
      <c r="F550" s="321"/>
      <c r="G550" s="30" t="s">
        <v>458</v>
      </c>
      <c r="H550" s="7">
        <v>21770</v>
      </c>
      <c r="I550" s="5" t="s">
        <v>514</v>
      </c>
      <c r="J550" s="14"/>
      <c r="K550" s="3" t="s">
        <v>455</v>
      </c>
      <c r="L550" s="15"/>
      <c r="M550" s="339"/>
      <c r="N550" s="339"/>
      <c r="O550" s="352"/>
      <c r="P550" s="347"/>
      <c r="Q550" s="75"/>
      <c r="R550" s="349"/>
      <c r="S550" s="47"/>
      <c r="T550" s="47"/>
      <c r="U550" s="143"/>
      <c r="V550" s="143"/>
      <c r="W550" s="143"/>
      <c r="X550" s="143"/>
      <c r="Y550" s="143"/>
      <c r="Z550" s="143"/>
    </row>
    <row r="551" spans="2:26" ht="11.25" customHeight="1">
      <c r="B551" s="425"/>
      <c r="C551" s="31" t="s">
        <v>349</v>
      </c>
      <c r="D551" s="18"/>
      <c r="E551" s="12"/>
      <c r="F551" s="18"/>
      <c r="G551" s="38"/>
      <c r="H551" s="23">
        <f>SUM(H549:H550)</f>
        <v>32699</v>
      </c>
      <c r="I551" s="8"/>
      <c r="J551" s="14"/>
      <c r="K551" s="3"/>
      <c r="L551" s="15"/>
      <c r="M551" s="35"/>
      <c r="N551" s="35"/>
      <c r="O551" s="33"/>
      <c r="P551" s="24"/>
      <c r="Q551" s="90"/>
      <c r="R551" s="350"/>
      <c r="S551" s="47"/>
      <c r="T551" s="47"/>
      <c r="U551" s="143"/>
      <c r="V551" s="143"/>
      <c r="W551" s="143"/>
      <c r="X551" s="143"/>
      <c r="Y551" s="143"/>
      <c r="Z551" s="143"/>
    </row>
    <row r="552" spans="2:26" ht="11.25" customHeight="1">
      <c r="B552" s="380" t="s">
        <v>339</v>
      </c>
      <c r="C552" s="381"/>
      <c r="D552" s="381"/>
      <c r="E552" s="381"/>
      <c r="F552" s="381"/>
      <c r="G552" s="381"/>
      <c r="H552" s="381"/>
      <c r="I552" s="381"/>
      <c r="J552" s="381"/>
      <c r="K552" s="381"/>
      <c r="L552" s="381"/>
      <c r="M552" s="381"/>
      <c r="N552" s="381"/>
      <c r="O552" s="185"/>
      <c r="P552" s="185"/>
      <c r="Q552" s="186"/>
      <c r="R552" s="186"/>
      <c r="S552" s="47"/>
      <c r="T552" s="47"/>
      <c r="U552" s="143"/>
      <c r="V552" s="143"/>
      <c r="W552" s="143"/>
      <c r="X552" s="143"/>
      <c r="Y552" s="143"/>
      <c r="Z552" s="143"/>
    </row>
    <row r="553" spans="2:26" ht="11.25" customHeight="1">
      <c r="B553" s="425">
        <v>112</v>
      </c>
      <c r="C553" s="333" t="s">
        <v>430</v>
      </c>
      <c r="D553" s="320">
        <v>639</v>
      </c>
      <c r="E553" s="322">
        <v>6680.36</v>
      </c>
      <c r="F553" s="320">
        <v>-39309</v>
      </c>
      <c r="G553" s="71" t="s">
        <v>441</v>
      </c>
      <c r="H553" s="7">
        <v>6962.4</v>
      </c>
      <c r="I553" s="8" t="s">
        <v>354</v>
      </c>
      <c r="J553" s="14"/>
      <c r="K553" s="58" t="s">
        <v>455</v>
      </c>
      <c r="L553" s="15"/>
      <c r="M553" s="338" t="s">
        <v>340</v>
      </c>
      <c r="N553" s="338">
        <v>6.01</v>
      </c>
      <c r="O553" s="351"/>
      <c r="P553" s="346"/>
      <c r="Q553" s="74"/>
      <c r="R553" s="348"/>
      <c r="S553" s="47"/>
      <c r="T553" s="47"/>
      <c r="U553" s="143"/>
      <c r="V553" s="143"/>
      <c r="W553" s="143"/>
      <c r="X553" s="143"/>
      <c r="Y553" s="143"/>
      <c r="Z553" s="143"/>
    </row>
    <row r="554" spans="2:26" ht="11.25" customHeight="1">
      <c r="B554" s="425"/>
      <c r="C554" s="334"/>
      <c r="D554" s="321"/>
      <c r="E554" s="323"/>
      <c r="F554" s="321"/>
      <c r="G554" s="71" t="s">
        <v>458</v>
      </c>
      <c r="H554" s="7">
        <v>8016.43</v>
      </c>
      <c r="I554" s="8" t="s">
        <v>501</v>
      </c>
      <c r="J554" s="14"/>
      <c r="K554" s="58" t="s">
        <v>455</v>
      </c>
      <c r="L554" s="15"/>
      <c r="M554" s="339"/>
      <c r="N554" s="339"/>
      <c r="O554" s="352"/>
      <c r="P554" s="347"/>
      <c r="Q554" s="75"/>
      <c r="R554" s="349"/>
      <c r="S554" s="47"/>
      <c r="T554" s="47"/>
      <c r="U554" s="143"/>
      <c r="V554" s="143"/>
      <c r="W554" s="143"/>
      <c r="X554" s="143"/>
      <c r="Y554" s="143"/>
      <c r="Z554" s="143"/>
    </row>
    <row r="555" spans="2:26" ht="11.25" customHeight="1">
      <c r="B555" s="425"/>
      <c r="C555" s="31" t="s">
        <v>349</v>
      </c>
      <c r="D555" s="18"/>
      <c r="E555" s="12"/>
      <c r="F555" s="18"/>
      <c r="G555" s="38"/>
      <c r="H555" s="23">
        <f>SUM(H553:H554)</f>
        <v>14978.83</v>
      </c>
      <c r="I555" s="8"/>
      <c r="J555" s="14"/>
      <c r="K555" s="3"/>
      <c r="L555" s="15"/>
      <c r="M555" s="35">
        <f>H555-F553</f>
        <v>54287.83</v>
      </c>
      <c r="N555" s="35"/>
      <c r="O555" s="33"/>
      <c r="P555" s="24"/>
      <c r="Q555" s="90"/>
      <c r="R555" s="350"/>
      <c r="S555" s="47"/>
      <c r="T555" s="47"/>
      <c r="U555" s="143"/>
      <c r="V555" s="143"/>
      <c r="W555" s="143"/>
      <c r="X555" s="143"/>
      <c r="Y555" s="143"/>
      <c r="Z555" s="143"/>
    </row>
    <row r="556" spans="2:26" ht="11.25" customHeight="1">
      <c r="B556" s="425">
        <v>113</v>
      </c>
      <c r="C556" s="333" t="s">
        <v>429</v>
      </c>
      <c r="D556" s="320">
        <v>1766</v>
      </c>
      <c r="E556" s="322">
        <v>21539.55</v>
      </c>
      <c r="F556" s="320">
        <v>-754</v>
      </c>
      <c r="G556" s="71" t="s">
        <v>441</v>
      </c>
      <c r="H556" s="7">
        <v>12931.2</v>
      </c>
      <c r="I556" s="8" t="s">
        <v>354</v>
      </c>
      <c r="J556" s="14"/>
      <c r="K556" s="58" t="s">
        <v>455</v>
      </c>
      <c r="L556" s="15"/>
      <c r="M556" s="338">
        <v>2.42</v>
      </c>
      <c r="N556" s="338">
        <v>6.01</v>
      </c>
      <c r="O556" s="351"/>
      <c r="P556" s="346"/>
      <c r="Q556" s="74"/>
      <c r="R556" s="348"/>
      <c r="S556" s="47"/>
      <c r="T556" s="47"/>
      <c r="U556" s="143"/>
      <c r="V556" s="143"/>
      <c r="W556" s="143"/>
      <c r="X556" s="143"/>
      <c r="Y556" s="143"/>
      <c r="Z556" s="143"/>
    </row>
    <row r="557" spans="2:26" ht="11.25" customHeight="1">
      <c r="B557" s="425"/>
      <c r="C557" s="334"/>
      <c r="D557" s="321"/>
      <c r="E557" s="323"/>
      <c r="F557" s="321"/>
      <c r="G557" s="71" t="s">
        <v>458</v>
      </c>
      <c r="H557" s="7">
        <v>25847.46</v>
      </c>
      <c r="I557" s="8" t="s">
        <v>501</v>
      </c>
      <c r="J557" s="14"/>
      <c r="K557" s="58" t="s">
        <v>455</v>
      </c>
      <c r="L557" s="15"/>
      <c r="M557" s="339"/>
      <c r="N557" s="339"/>
      <c r="O557" s="352"/>
      <c r="P557" s="347"/>
      <c r="Q557" s="75"/>
      <c r="R557" s="349"/>
      <c r="S557" s="47"/>
      <c r="T557" s="47"/>
      <c r="U557" s="143"/>
      <c r="V557" s="143"/>
      <c r="W557" s="143"/>
      <c r="X557" s="143"/>
      <c r="Y557" s="143"/>
      <c r="Z557" s="143"/>
    </row>
    <row r="558" spans="2:26" ht="11.25" customHeight="1">
      <c r="B558" s="425"/>
      <c r="C558" s="31" t="s">
        <v>349</v>
      </c>
      <c r="D558" s="18"/>
      <c r="E558" s="12"/>
      <c r="F558" s="18"/>
      <c r="G558" s="38"/>
      <c r="H558" s="23">
        <f>SUM(H556:H557)</f>
        <v>38778.66</v>
      </c>
      <c r="I558" s="8"/>
      <c r="J558" s="14"/>
      <c r="K558" s="3"/>
      <c r="L558" s="15"/>
      <c r="M558" s="35">
        <f>H558-F556</f>
        <v>39532.66</v>
      </c>
      <c r="N558" s="35"/>
      <c r="O558" s="33"/>
      <c r="P558" s="24"/>
      <c r="Q558" s="90"/>
      <c r="R558" s="350"/>
      <c r="S558" s="47"/>
      <c r="T558" s="47"/>
      <c r="U558" s="143"/>
      <c r="V558" s="143"/>
      <c r="W558" s="143"/>
      <c r="X558" s="143"/>
      <c r="Y558" s="143"/>
      <c r="Z558" s="143"/>
    </row>
    <row r="559" spans="2:26" ht="11.25" customHeight="1">
      <c r="B559" s="425">
        <v>114</v>
      </c>
      <c r="C559" s="333" t="s">
        <v>202</v>
      </c>
      <c r="D559" s="320">
        <v>525</v>
      </c>
      <c r="E559" s="322">
        <v>5488.56</v>
      </c>
      <c r="F559" s="320">
        <v>-1360</v>
      </c>
      <c r="G559" s="30" t="s">
        <v>440</v>
      </c>
      <c r="H559" s="7">
        <v>9171</v>
      </c>
      <c r="I559" s="8" t="s">
        <v>354</v>
      </c>
      <c r="J559" s="14"/>
      <c r="K559" s="3" t="s">
        <v>455</v>
      </c>
      <c r="L559" s="15"/>
      <c r="M559" s="338">
        <v>3.2</v>
      </c>
      <c r="N559" s="338">
        <v>6.91</v>
      </c>
      <c r="O559" s="351"/>
      <c r="P559" s="346"/>
      <c r="Q559" s="74"/>
      <c r="R559" s="348"/>
      <c r="S559" s="47"/>
      <c r="T559" s="47"/>
      <c r="U559" s="143"/>
      <c r="V559" s="143"/>
      <c r="W559" s="143"/>
      <c r="X559" s="143"/>
      <c r="Y559" s="143"/>
      <c r="Z559" s="143"/>
    </row>
    <row r="560" spans="2:26" ht="11.25" customHeight="1">
      <c r="B560" s="425"/>
      <c r="C560" s="334"/>
      <c r="D560" s="321"/>
      <c r="E560" s="323"/>
      <c r="F560" s="321"/>
      <c r="G560" s="30" t="s">
        <v>458</v>
      </c>
      <c r="H560" s="7">
        <v>10000</v>
      </c>
      <c r="I560" s="5" t="s">
        <v>514</v>
      </c>
      <c r="J560" s="6"/>
      <c r="K560" s="3" t="s">
        <v>455</v>
      </c>
      <c r="L560" s="15"/>
      <c r="M560" s="339"/>
      <c r="N560" s="339"/>
      <c r="O560" s="352"/>
      <c r="P560" s="347"/>
      <c r="Q560" s="75"/>
      <c r="R560" s="349"/>
      <c r="S560" s="47"/>
      <c r="T560" s="47"/>
      <c r="U560" s="143"/>
      <c r="V560" s="143"/>
      <c r="W560" s="143"/>
      <c r="X560" s="143"/>
      <c r="Y560" s="143"/>
      <c r="Z560" s="143"/>
    </row>
    <row r="561" spans="2:26" ht="11.25" customHeight="1">
      <c r="B561" s="425"/>
      <c r="C561" s="334"/>
      <c r="D561" s="321"/>
      <c r="E561" s="323"/>
      <c r="F561" s="321"/>
      <c r="G561" s="38" t="s">
        <v>443</v>
      </c>
      <c r="H561" s="7">
        <v>12000</v>
      </c>
      <c r="I561" s="5" t="s">
        <v>342</v>
      </c>
      <c r="J561" s="6"/>
      <c r="K561" s="3"/>
      <c r="L561" s="15"/>
      <c r="M561" s="339"/>
      <c r="N561" s="339"/>
      <c r="O561" s="352"/>
      <c r="P561" s="347"/>
      <c r="Q561" s="75"/>
      <c r="R561" s="349"/>
      <c r="S561" s="47"/>
      <c r="T561" s="47"/>
      <c r="U561" s="143"/>
      <c r="V561" s="143"/>
      <c r="W561" s="143"/>
      <c r="X561" s="143"/>
      <c r="Y561" s="143"/>
      <c r="Z561" s="143"/>
    </row>
    <row r="562" spans="2:26" ht="11.25" customHeight="1">
      <c r="B562" s="425"/>
      <c r="C562" s="31" t="s">
        <v>349</v>
      </c>
      <c r="D562" s="18"/>
      <c r="E562" s="12"/>
      <c r="F562" s="18"/>
      <c r="G562" s="38"/>
      <c r="H562" s="23">
        <f>SUM(H559:H561)</f>
        <v>31171</v>
      </c>
      <c r="I562" s="8"/>
      <c r="J562" s="14"/>
      <c r="K562" s="3"/>
      <c r="L562" s="15"/>
      <c r="M562" s="35">
        <f>H562-F559</f>
        <v>32531</v>
      </c>
      <c r="N562" s="35"/>
      <c r="O562" s="33"/>
      <c r="P562" s="24"/>
      <c r="Q562" s="90"/>
      <c r="R562" s="350"/>
      <c r="S562" s="47"/>
      <c r="T562" s="47"/>
      <c r="U562" s="143"/>
      <c r="V562" s="143"/>
      <c r="W562" s="143"/>
      <c r="X562" s="143"/>
      <c r="Y562" s="143"/>
      <c r="Z562" s="143"/>
    </row>
    <row r="563" spans="2:26" ht="11.25" customHeight="1">
      <c r="B563" s="335">
        <v>115</v>
      </c>
      <c r="C563" s="340" t="s">
        <v>474</v>
      </c>
      <c r="D563" s="342">
        <v>2548</v>
      </c>
      <c r="E563" s="344">
        <v>26251</v>
      </c>
      <c r="F563" s="342">
        <v>-22013</v>
      </c>
      <c r="G563" s="30"/>
      <c r="H563" s="7">
        <v>18208.8</v>
      </c>
      <c r="I563" s="8" t="s">
        <v>354</v>
      </c>
      <c r="J563" s="14"/>
      <c r="K563" s="3" t="s">
        <v>455</v>
      </c>
      <c r="L563" s="187"/>
      <c r="M563" s="338">
        <v>2.79</v>
      </c>
      <c r="N563" s="338">
        <v>6.91</v>
      </c>
      <c r="O563" s="183"/>
      <c r="P563" s="76"/>
      <c r="Q563" s="77"/>
      <c r="R563" s="80"/>
      <c r="S563" s="47"/>
      <c r="T563" s="47"/>
      <c r="U563" s="143"/>
      <c r="V563" s="143"/>
      <c r="W563" s="143"/>
      <c r="X563" s="143"/>
      <c r="Y563" s="143"/>
      <c r="Z563" s="143"/>
    </row>
    <row r="564" spans="2:26" ht="11.25" customHeight="1">
      <c r="B564" s="336"/>
      <c r="C564" s="341"/>
      <c r="D564" s="343"/>
      <c r="E564" s="345"/>
      <c r="F564" s="343"/>
      <c r="G564" s="30" t="s">
        <v>458</v>
      </c>
      <c r="H564" s="7">
        <f>E563*120%</f>
        <v>31501.199999999997</v>
      </c>
      <c r="I564" s="5" t="s">
        <v>501</v>
      </c>
      <c r="J564" s="14"/>
      <c r="K564" s="3" t="s">
        <v>455</v>
      </c>
      <c r="L564" s="187"/>
      <c r="M564" s="339"/>
      <c r="N564" s="339"/>
      <c r="O564" s="183"/>
      <c r="P564" s="76"/>
      <c r="Q564" s="77"/>
      <c r="R564" s="80"/>
      <c r="S564" s="47"/>
      <c r="T564" s="47"/>
      <c r="U564" s="143"/>
      <c r="V564" s="143"/>
      <c r="W564" s="143"/>
      <c r="X564" s="143"/>
      <c r="Y564" s="143"/>
      <c r="Z564" s="143"/>
    </row>
    <row r="565" spans="2:26" ht="11.25" customHeight="1">
      <c r="B565" s="336"/>
      <c r="C565" s="341"/>
      <c r="D565" s="343"/>
      <c r="E565" s="345"/>
      <c r="F565" s="343"/>
      <c r="G565" s="30" t="s">
        <v>435</v>
      </c>
      <c r="H565" s="7">
        <v>3444</v>
      </c>
      <c r="I565" s="9" t="s">
        <v>447</v>
      </c>
      <c r="J565" s="16"/>
      <c r="K565" s="17" t="s">
        <v>457</v>
      </c>
      <c r="L565" s="187"/>
      <c r="M565" s="339"/>
      <c r="N565" s="339"/>
      <c r="O565" s="183"/>
      <c r="P565" s="76"/>
      <c r="Q565" s="77"/>
      <c r="R565" s="80"/>
      <c r="S565" s="47"/>
      <c r="T565" s="47"/>
      <c r="U565" s="143"/>
      <c r="V565" s="143"/>
      <c r="W565" s="143"/>
      <c r="X565" s="143"/>
      <c r="Y565" s="143"/>
      <c r="Z565" s="143"/>
    </row>
    <row r="566" spans="2:26" ht="11.25" customHeight="1">
      <c r="B566" s="336"/>
      <c r="C566" s="341"/>
      <c r="D566" s="343"/>
      <c r="E566" s="345"/>
      <c r="F566" s="343"/>
      <c r="G566" s="30" t="s">
        <v>439</v>
      </c>
      <c r="H566" s="7">
        <v>1374</v>
      </c>
      <c r="I566" s="8" t="s">
        <v>341</v>
      </c>
      <c r="J566" s="14"/>
      <c r="K566" s="3" t="s">
        <v>456</v>
      </c>
      <c r="L566" s="187"/>
      <c r="M566" s="339"/>
      <c r="N566" s="339"/>
      <c r="O566" s="183"/>
      <c r="P566" s="76"/>
      <c r="Q566" s="77"/>
      <c r="R566" s="80"/>
      <c r="S566" s="47"/>
      <c r="T566" s="47"/>
      <c r="U566" s="143"/>
      <c r="V566" s="143"/>
      <c r="W566" s="143"/>
      <c r="X566" s="143"/>
      <c r="Y566" s="143"/>
      <c r="Z566" s="143"/>
    </row>
    <row r="567" spans="2:26" ht="11.25" customHeight="1">
      <c r="B567" s="336"/>
      <c r="C567" s="341"/>
      <c r="D567" s="343"/>
      <c r="E567" s="345"/>
      <c r="F567" s="343"/>
      <c r="G567" s="30" t="s">
        <v>443</v>
      </c>
      <c r="H567" s="7">
        <v>2710</v>
      </c>
      <c r="I567" s="8" t="s">
        <v>462</v>
      </c>
      <c r="J567" s="14" t="s">
        <v>504</v>
      </c>
      <c r="K567" s="3" t="s">
        <v>456</v>
      </c>
      <c r="L567" s="187"/>
      <c r="M567" s="339"/>
      <c r="N567" s="339"/>
      <c r="O567" s="183"/>
      <c r="P567" s="76"/>
      <c r="Q567" s="77"/>
      <c r="R567" s="80"/>
      <c r="S567" s="47"/>
      <c r="T567" s="47"/>
      <c r="U567" s="143"/>
      <c r="V567" s="143"/>
      <c r="W567" s="143"/>
      <c r="X567" s="143"/>
      <c r="Y567" s="143"/>
      <c r="Z567" s="143"/>
    </row>
    <row r="568" spans="2:26" ht="11.25" customHeight="1">
      <c r="B568" s="336"/>
      <c r="C568" s="341"/>
      <c r="D568" s="343"/>
      <c r="E568" s="345"/>
      <c r="F568" s="343"/>
      <c r="G568" s="30" t="s">
        <v>443</v>
      </c>
      <c r="H568" s="7">
        <v>1887</v>
      </c>
      <c r="I568" s="8" t="s">
        <v>505</v>
      </c>
      <c r="J568" s="14" t="s">
        <v>503</v>
      </c>
      <c r="K568" s="3" t="s">
        <v>456</v>
      </c>
      <c r="L568" s="187"/>
      <c r="M568" s="339"/>
      <c r="N568" s="339"/>
      <c r="O568" s="183"/>
      <c r="P568" s="76"/>
      <c r="Q568" s="77"/>
      <c r="R568" s="80"/>
      <c r="S568" s="47"/>
      <c r="T568" s="47"/>
      <c r="U568" s="143"/>
      <c r="V568" s="143"/>
      <c r="W568" s="143"/>
      <c r="X568" s="143"/>
      <c r="Y568" s="143"/>
      <c r="Z568" s="143"/>
    </row>
    <row r="569" spans="2:26" ht="11.25" customHeight="1">
      <c r="B569" s="336"/>
      <c r="C569" s="341"/>
      <c r="D569" s="343"/>
      <c r="E569" s="345"/>
      <c r="F569" s="343"/>
      <c r="G569" s="30" t="s">
        <v>443</v>
      </c>
      <c r="H569" s="7">
        <v>5780</v>
      </c>
      <c r="I569" s="8" t="s">
        <v>502</v>
      </c>
      <c r="J569" s="14"/>
      <c r="K569" s="3" t="s">
        <v>456</v>
      </c>
      <c r="L569" s="187"/>
      <c r="M569" s="339"/>
      <c r="N569" s="339"/>
      <c r="O569" s="183"/>
      <c r="P569" s="76"/>
      <c r="Q569" s="77"/>
      <c r="R569" s="80"/>
      <c r="S569" s="47"/>
      <c r="T569" s="47"/>
      <c r="U569" s="143"/>
      <c r="V569" s="143"/>
      <c r="W569" s="143"/>
      <c r="X569" s="143"/>
      <c r="Y569" s="143"/>
      <c r="Z569" s="143"/>
    </row>
    <row r="570" spans="2:26" ht="11.25" customHeight="1">
      <c r="B570" s="337"/>
      <c r="C570" s="31" t="s">
        <v>349</v>
      </c>
      <c r="D570" s="53"/>
      <c r="E570" s="54"/>
      <c r="F570" s="53"/>
      <c r="G570" s="38"/>
      <c r="H570" s="23">
        <f>SUM(H563:H569)</f>
        <v>64905</v>
      </c>
      <c r="I570" s="8"/>
      <c r="J570" s="14"/>
      <c r="K570" s="3"/>
      <c r="L570" s="15"/>
      <c r="M570" s="70">
        <f>H570-F563</f>
        <v>86918</v>
      </c>
      <c r="N570" s="70"/>
      <c r="O570" s="183"/>
      <c r="P570" s="76"/>
      <c r="Q570" s="77"/>
      <c r="R570" s="80"/>
      <c r="S570" s="47"/>
      <c r="T570" s="47"/>
      <c r="U570" s="143"/>
      <c r="V570" s="143"/>
      <c r="W570" s="143"/>
      <c r="X570" s="143"/>
      <c r="Y570" s="143"/>
      <c r="Z570" s="143"/>
    </row>
    <row r="571" spans="2:26" ht="11.25" customHeight="1">
      <c r="B571" s="335">
        <v>116</v>
      </c>
      <c r="C571" s="340" t="s">
        <v>398</v>
      </c>
      <c r="D571" s="342">
        <v>1970</v>
      </c>
      <c r="E571" s="344">
        <v>20595.17</v>
      </c>
      <c r="F571" s="342">
        <v>-34813</v>
      </c>
      <c r="G571" s="30" t="s">
        <v>440</v>
      </c>
      <c r="H571" s="7">
        <v>13823</v>
      </c>
      <c r="I571" s="8" t="s">
        <v>354</v>
      </c>
      <c r="J571" s="14"/>
      <c r="K571" s="3" t="s">
        <v>455</v>
      </c>
      <c r="L571" s="15"/>
      <c r="M571" s="338">
        <v>2.2</v>
      </c>
      <c r="N571" s="338">
        <v>6.01</v>
      </c>
      <c r="O571" s="183"/>
      <c r="P571" s="76"/>
      <c r="Q571" s="77"/>
      <c r="R571" s="80"/>
      <c r="S571" s="47"/>
      <c r="T571" s="47"/>
      <c r="U571" s="143"/>
      <c r="V571" s="143"/>
      <c r="W571" s="143"/>
      <c r="X571" s="143"/>
      <c r="Y571" s="143"/>
      <c r="Z571" s="143"/>
    </row>
    <row r="572" spans="2:26" ht="11.25" customHeight="1">
      <c r="B572" s="336"/>
      <c r="C572" s="341"/>
      <c r="D572" s="343"/>
      <c r="E572" s="345"/>
      <c r="F572" s="343"/>
      <c r="G572" s="30" t="s">
        <v>458</v>
      </c>
      <c r="H572" s="7">
        <v>15400</v>
      </c>
      <c r="I572" s="8" t="s">
        <v>501</v>
      </c>
      <c r="J572" s="14"/>
      <c r="K572" s="3" t="s">
        <v>455</v>
      </c>
      <c r="L572" s="15"/>
      <c r="M572" s="339"/>
      <c r="N572" s="339"/>
      <c r="O572" s="183"/>
      <c r="P572" s="76"/>
      <c r="Q572" s="77"/>
      <c r="R572" s="80"/>
      <c r="S572" s="47"/>
      <c r="T572" s="47"/>
      <c r="U572" s="143"/>
      <c r="V572" s="143"/>
      <c r="W572" s="143"/>
      <c r="X572" s="143"/>
      <c r="Y572" s="143"/>
      <c r="Z572" s="143"/>
    </row>
    <row r="573" spans="2:26" ht="11.25" customHeight="1">
      <c r="B573" s="337"/>
      <c r="C573" s="31" t="s">
        <v>349</v>
      </c>
      <c r="D573" s="53"/>
      <c r="E573" s="54"/>
      <c r="F573" s="53"/>
      <c r="G573" s="38"/>
      <c r="H573" s="23">
        <f>SUM(H571:H572)</f>
        <v>29223</v>
      </c>
      <c r="I573" s="8"/>
      <c r="J573" s="14"/>
      <c r="K573" s="3"/>
      <c r="L573" s="15"/>
      <c r="M573" s="70">
        <f>H573-F571</f>
        <v>64036</v>
      </c>
      <c r="N573" s="70"/>
      <c r="O573" s="183"/>
      <c r="P573" s="76"/>
      <c r="Q573" s="77"/>
      <c r="R573" s="80"/>
      <c r="S573" s="47"/>
      <c r="T573" s="47"/>
      <c r="U573" s="143"/>
      <c r="V573" s="143"/>
      <c r="W573" s="143"/>
      <c r="X573" s="143"/>
      <c r="Y573" s="143"/>
      <c r="Z573" s="143"/>
    </row>
    <row r="574" spans="2:26" ht="11.25" customHeight="1">
      <c r="B574" s="335">
        <v>117</v>
      </c>
      <c r="C574" s="340" t="s">
        <v>391</v>
      </c>
      <c r="D574" s="342">
        <v>2707</v>
      </c>
      <c r="E574" s="344">
        <v>28300.06</v>
      </c>
      <c r="F574" s="342">
        <v>-55003</v>
      </c>
      <c r="G574" s="30"/>
      <c r="H574" s="7">
        <v>17545</v>
      </c>
      <c r="I574" s="8" t="s">
        <v>354</v>
      </c>
      <c r="J574" s="14"/>
      <c r="K574" s="3" t="s">
        <v>455</v>
      </c>
      <c r="L574" s="15"/>
      <c r="M574" s="338">
        <v>2.24</v>
      </c>
      <c r="N574" s="338">
        <v>6.91</v>
      </c>
      <c r="O574" s="183"/>
      <c r="P574" s="76"/>
      <c r="Q574" s="77"/>
      <c r="R574" s="80"/>
      <c r="S574" s="47"/>
      <c r="T574" s="47"/>
      <c r="U574" s="143"/>
      <c r="V574" s="143"/>
      <c r="W574" s="143"/>
      <c r="X574" s="143"/>
      <c r="Y574" s="143"/>
      <c r="Z574" s="143"/>
    </row>
    <row r="575" spans="2:26" ht="11.25" customHeight="1">
      <c r="B575" s="336"/>
      <c r="C575" s="341"/>
      <c r="D575" s="343"/>
      <c r="E575" s="345"/>
      <c r="F575" s="343"/>
      <c r="G575" s="30" t="s">
        <v>458</v>
      </c>
      <c r="H575" s="7">
        <v>5000</v>
      </c>
      <c r="I575" s="8" t="s">
        <v>501</v>
      </c>
      <c r="J575" s="14"/>
      <c r="K575" s="3" t="s">
        <v>455</v>
      </c>
      <c r="L575" s="15"/>
      <c r="M575" s="339"/>
      <c r="N575" s="339"/>
      <c r="O575" s="183"/>
      <c r="P575" s="76"/>
      <c r="Q575" s="77"/>
      <c r="R575" s="80"/>
      <c r="S575" s="47"/>
      <c r="T575" s="47"/>
      <c r="U575" s="143"/>
      <c r="V575" s="143"/>
      <c r="W575" s="143"/>
      <c r="X575" s="143"/>
      <c r="Y575" s="143"/>
      <c r="Z575" s="143"/>
    </row>
    <row r="576" spans="2:26" ht="11.25" customHeight="1">
      <c r="B576" s="336"/>
      <c r="C576" s="341"/>
      <c r="D576" s="343"/>
      <c r="E576" s="345"/>
      <c r="F576" s="343"/>
      <c r="G576" s="30" t="s">
        <v>443</v>
      </c>
      <c r="H576" s="7">
        <v>21807</v>
      </c>
      <c r="I576" s="5" t="s">
        <v>524</v>
      </c>
      <c r="J576" s="6"/>
      <c r="K576" s="3" t="s">
        <v>526</v>
      </c>
      <c r="L576" s="15"/>
      <c r="M576" s="339"/>
      <c r="N576" s="339"/>
      <c r="O576" s="183"/>
      <c r="P576" s="76"/>
      <c r="Q576" s="77"/>
      <c r="R576" s="80"/>
      <c r="S576" s="47"/>
      <c r="T576" s="47"/>
      <c r="U576" s="143"/>
      <c r="V576" s="143"/>
      <c r="W576" s="143"/>
      <c r="X576" s="143"/>
      <c r="Y576" s="143"/>
      <c r="Z576" s="143"/>
    </row>
    <row r="577" spans="2:26" ht="11.25" customHeight="1">
      <c r="B577" s="336"/>
      <c r="C577" s="341"/>
      <c r="D577" s="343"/>
      <c r="E577" s="345"/>
      <c r="F577" s="343"/>
      <c r="G577" s="30" t="s">
        <v>443</v>
      </c>
      <c r="H577" s="7">
        <v>1374</v>
      </c>
      <c r="I577" s="8" t="s">
        <v>530</v>
      </c>
      <c r="J577" s="14"/>
      <c r="K577" s="3" t="s">
        <v>457</v>
      </c>
      <c r="L577" s="15"/>
      <c r="M577" s="339"/>
      <c r="N577" s="339"/>
      <c r="O577" s="183"/>
      <c r="P577" s="76"/>
      <c r="Q577" s="77"/>
      <c r="R577" s="80"/>
      <c r="S577" s="47"/>
      <c r="T577" s="47"/>
      <c r="U577" s="143"/>
      <c r="V577" s="143"/>
      <c r="W577" s="143"/>
      <c r="X577" s="143"/>
      <c r="Y577" s="143"/>
      <c r="Z577" s="143"/>
    </row>
    <row r="578" spans="2:26" ht="11.25" customHeight="1">
      <c r="B578" s="336"/>
      <c r="C578" s="341"/>
      <c r="D578" s="343"/>
      <c r="E578" s="345"/>
      <c r="F578" s="343"/>
      <c r="G578" s="38" t="s">
        <v>443</v>
      </c>
      <c r="H578" s="7">
        <v>44764</v>
      </c>
      <c r="I578" s="188" t="s">
        <v>343</v>
      </c>
      <c r="J578" s="14"/>
      <c r="K578" s="3" t="s">
        <v>456</v>
      </c>
      <c r="L578" s="15"/>
      <c r="M578" s="339"/>
      <c r="N578" s="339"/>
      <c r="O578" s="183"/>
      <c r="P578" s="76"/>
      <c r="Q578" s="77"/>
      <c r="R578" s="80"/>
      <c r="S578" s="47"/>
      <c r="T578" s="47"/>
      <c r="U578" s="143"/>
      <c r="V578" s="143"/>
      <c r="W578" s="143"/>
      <c r="X578" s="143"/>
      <c r="Y578" s="143"/>
      <c r="Z578" s="143"/>
    </row>
    <row r="579" spans="2:26" ht="11.25" customHeight="1">
      <c r="B579" s="336"/>
      <c r="C579" s="341"/>
      <c r="D579" s="343"/>
      <c r="E579" s="345"/>
      <c r="F579" s="343"/>
      <c r="G579" s="38" t="s">
        <v>443</v>
      </c>
      <c r="H579" s="7">
        <v>44764</v>
      </c>
      <c r="I579" s="188" t="s">
        <v>344</v>
      </c>
      <c r="J579" s="14"/>
      <c r="K579" s="3" t="s">
        <v>456</v>
      </c>
      <c r="L579" s="15"/>
      <c r="M579" s="339"/>
      <c r="N579" s="339"/>
      <c r="O579" s="183"/>
      <c r="P579" s="76"/>
      <c r="Q579" s="77"/>
      <c r="R579" s="80"/>
      <c r="S579" s="47"/>
      <c r="T579" s="47"/>
      <c r="U579" s="143"/>
      <c r="V579" s="143"/>
      <c r="W579" s="143"/>
      <c r="X579" s="143"/>
      <c r="Y579" s="143"/>
      <c r="Z579" s="143"/>
    </row>
    <row r="580" spans="2:26" ht="11.25" customHeight="1">
      <c r="B580" s="337"/>
      <c r="C580" s="31" t="s">
        <v>349</v>
      </c>
      <c r="D580" s="53"/>
      <c r="E580" s="54"/>
      <c r="F580" s="53"/>
      <c r="G580" s="38"/>
      <c r="H580" s="23">
        <f>SUM(H574:H579)</f>
        <v>135254</v>
      </c>
      <c r="I580" s="8"/>
      <c r="J580" s="14"/>
      <c r="K580" s="3"/>
      <c r="L580" s="15"/>
      <c r="M580" s="23">
        <f>H580-F574</f>
        <v>190257</v>
      </c>
      <c r="N580" s="23"/>
      <c r="O580" s="183"/>
      <c r="P580" s="76"/>
      <c r="Q580" s="77"/>
      <c r="R580" s="80"/>
      <c r="S580" s="47"/>
      <c r="T580" s="47"/>
      <c r="U580" s="143"/>
      <c r="V580" s="143"/>
      <c r="W580" s="143"/>
      <c r="X580" s="143"/>
      <c r="Y580" s="143"/>
      <c r="Z580" s="143"/>
    </row>
    <row r="581" spans="2:26" ht="11.25" customHeight="1">
      <c r="B581" s="335">
        <v>118</v>
      </c>
      <c r="C581" s="340" t="s">
        <v>385</v>
      </c>
      <c r="D581" s="342">
        <v>856</v>
      </c>
      <c r="E581" s="344">
        <v>8969.88</v>
      </c>
      <c r="F581" s="342">
        <v>6130</v>
      </c>
      <c r="G581" s="2"/>
      <c r="H581" s="7">
        <v>10763.88</v>
      </c>
      <c r="I581" s="8" t="s">
        <v>354</v>
      </c>
      <c r="J581" s="14"/>
      <c r="K581" s="3" t="s">
        <v>455</v>
      </c>
      <c r="L581" s="15"/>
      <c r="M581" s="67">
        <v>5.66</v>
      </c>
      <c r="N581" s="338">
        <v>6.91</v>
      </c>
      <c r="O581" s="183"/>
      <c r="P581" s="76"/>
      <c r="Q581" s="77"/>
      <c r="R581" s="80"/>
      <c r="S581" s="47"/>
      <c r="T581" s="47"/>
      <c r="U581" s="143"/>
      <c r="V581" s="143"/>
      <c r="W581" s="143"/>
      <c r="X581" s="143"/>
      <c r="Y581" s="143"/>
      <c r="Z581" s="143"/>
    </row>
    <row r="582" spans="2:26" ht="11.25" customHeight="1">
      <c r="B582" s="336"/>
      <c r="C582" s="341"/>
      <c r="D582" s="343"/>
      <c r="E582" s="345"/>
      <c r="F582" s="343"/>
      <c r="G582" s="2" t="s">
        <v>458</v>
      </c>
      <c r="H582" s="7">
        <v>26032.72</v>
      </c>
      <c r="I582" s="5" t="s">
        <v>501</v>
      </c>
      <c r="J582" s="14"/>
      <c r="K582" s="3" t="s">
        <v>455</v>
      </c>
      <c r="L582" s="15"/>
      <c r="M582" s="67">
        <v>1.02</v>
      </c>
      <c r="N582" s="353"/>
      <c r="O582" s="183"/>
      <c r="P582" s="76"/>
      <c r="Q582" s="77"/>
      <c r="R582" s="80"/>
      <c r="S582" s="47"/>
      <c r="T582" s="47"/>
      <c r="U582" s="143"/>
      <c r="V582" s="143"/>
      <c r="W582" s="143"/>
      <c r="X582" s="143"/>
      <c r="Y582" s="143"/>
      <c r="Z582" s="143"/>
    </row>
    <row r="583" spans="2:26" ht="11.25" customHeight="1">
      <c r="B583" s="337"/>
      <c r="C583" s="31" t="s">
        <v>349</v>
      </c>
      <c r="D583" s="53"/>
      <c r="E583" s="54"/>
      <c r="F583" s="53"/>
      <c r="G583" s="38"/>
      <c r="H583" s="23">
        <f>SUM(H581:H582)</f>
        <v>36796.6</v>
      </c>
      <c r="I583" s="8"/>
      <c r="J583" s="14"/>
      <c r="K583" s="3"/>
      <c r="L583" s="15"/>
      <c r="M583" s="70">
        <f>H583-F581</f>
        <v>30666.6</v>
      </c>
      <c r="N583" s="70"/>
      <c r="O583" s="183"/>
      <c r="P583" s="76"/>
      <c r="Q583" s="77"/>
      <c r="R583" s="80"/>
      <c r="S583" s="47"/>
      <c r="T583" s="47"/>
      <c r="U583" s="143"/>
      <c r="V583" s="143"/>
      <c r="W583" s="143"/>
      <c r="X583" s="143"/>
      <c r="Y583" s="143"/>
      <c r="Z583" s="143"/>
    </row>
    <row r="584" spans="2:26" ht="11.25" customHeight="1">
      <c r="B584" s="335">
        <v>119</v>
      </c>
      <c r="C584" s="340" t="s">
        <v>416</v>
      </c>
      <c r="D584" s="342">
        <v>631</v>
      </c>
      <c r="E584" s="344">
        <v>6596.73</v>
      </c>
      <c r="F584" s="342">
        <v>-25427</v>
      </c>
      <c r="G584" s="30" t="s">
        <v>442</v>
      </c>
      <c r="H584" s="7">
        <v>6955</v>
      </c>
      <c r="I584" s="8" t="s">
        <v>354</v>
      </c>
      <c r="J584" s="14"/>
      <c r="K584" s="3" t="s">
        <v>455</v>
      </c>
      <c r="L584" s="15"/>
      <c r="M584" s="338">
        <v>3.92</v>
      </c>
      <c r="N584" s="338">
        <v>6.91</v>
      </c>
      <c r="O584" s="183"/>
      <c r="P584" s="76"/>
      <c r="Q584" s="77"/>
      <c r="R584" s="80"/>
      <c r="S584" s="47"/>
      <c r="T584" s="47"/>
      <c r="U584" s="143"/>
      <c r="V584" s="143"/>
      <c r="W584" s="143"/>
      <c r="X584" s="143"/>
      <c r="Y584" s="143"/>
      <c r="Z584" s="143"/>
    </row>
    <row r="585" spans="2:26" ht="11.25" customHeight="1">
      <c r="B585" s="336"/>
      <c r="C585" s="341"/>
      <c r="D585" s="343"/>
      <c r="E585" s="345"/>
      <c r="F585" s="343"/>
      <c r="G585" s="30" t="s">
        <v>458</v>
      </c>
      <c r="H585" s="7">
        <v>20000</v>
      </c>
      <c r="I585" s="5" t="s">
        <v>514</v>
      </c>
      <c r="J585" s="14"/>
      <c r="K585" s="3" t="s">
        <v>455</v>
      </c>
      <c r="L585" s="15"/>
      <c r="M585" s="339"/>
      <c r="N585" s="339"/>
      <c r="O585" s="183"/>
      <c r="P585" s="76"/>
      <c r="Q585" s="77"/>
      <c r="R585" s="80"/>
      <c r="S585" s="47"/>
      <c r="T585" s="47"/>
      <c r="U585" s="143"/>
      <c r="V585" s="143"/>
      <c r="W585" s="143"/>
      <c r="X585" s="143"/>
      <c r="Y585" s="143"/>
      <c r="Z585" s="143"/>
    </row>
    <row r="586" spans="2:26" ht="11.25" customHeight="1">
      <c r="B586" s="337"/>
      <c r="C586" s="31" t="s">
        <v>349</v>
      </c>
      <c r="D586" s="53"/>
      <c r="E586" s="54"/>
      <c r="F586" s="53"/>
      <c r="G586" s="38"/>
      <c r="H586" s="23">
        <f>SUM(H584:H585)</f>
        <v>26955</v>
      </c>
      <c r="I586" s="8"/>
      <c r="J586" s="14"/>
      <c r="K586" s="3"/>
      <c r="L586" s="15"/>
      <c r="M586" s="70">
        <f>H586-F584</f>
        <v>52382</v>
      </c>
      <c r="N586" s="70"/>
      <c r="O586" s="183"/>
      <c r="P586" s="76"/>
      <c r="Q586" s="77"/>
      <c r="R586" s="80"/>
      <c r="S586" s="47"/>
      <c r="T586" s="47"/>
      <c r="U586" s="143"/>
      <c r="V586" s="143"/>
      <c r="W586" s="143"/>
      <c r="X586" s="143"/>
      <c r="Y586" s="143"/>
      <c r="Z586" s="143"/>
    </row>
    <row r="587" spans="2:26" ht="11.25" customHeight="1">
      <c r="B587" s="332"/>
      <c r="C587" s="333" t="s">
        <v>410</v>
      </c>
      <c r="D587" s="320">
        <v>781</v>
      </c>
      <c r="E587" s="322">
        <v>8845.29</v>
      </c>
      <c r="F587" s="320">
        <v>-9278</v>
      </c>
      <c r="G587" s="38" t="s">
        <v>440</v>
      </c>
      <c r="H587" s="7">
        <v>6719</v>
      </c>
      <c r="I587" s="8" t="s">
        <v>354</v>
      </c>
      <c r="J587" s="14"/>
      <c r="K587" s="3" t="s">
        <v>455</v>
      </c>
      <c r="L587" s="15"/>
      <c r="M587" s="338">
        <v>3</v>
      </c>
      <c r="N587" s="338">
        <v>6.91</v>
      </c>
      <c r="O587" s="351"/>
      <c r="P587" s="346"/>
      <c r="Q587" s="74"/>
      <c r="R587" s="348"/>
      <c r="S587" s="47"/>
      <c r="T587" s="47"/>
      <c r="U587" s="143"/>
      <c r="V587" s="143"/>
      <c r="W587" s="143"/>
      <c r="X587" s="143"/>
      <c r="Y587" s="143"/>
      <c r="Z587" s="143"/>
    </row>
    <row r="588" spans="2:26" ht="11.25" customHeight="1">
      <c r="B588" s="332"/>
      <c r="C588" s="334"/>
      <c r="D588" s="321"/>
      <c r="E588" s="323"/>
      <c r="F588" s="321"/>
      <c r="G588" s="38" t="s">
        <v>458</v>
      </c>
      <c r="H588" s="7">
        <v>15000</v>
      </c>
      <c r="I588" s="5" t="s">
        <v>514</v>
      </c>
      <c r="J588" s="6"/>
      <c r="K588" s="3" t="s">
        <v>455</v>
      </c>
      <c r="L588" s="15"/>
      <c r="M588" s="339"/>
      <c r="N588" s="339"/>
      <c r="O588" s="352"/>
      <c r="P588" s="347"/>
      <c r="Q588" s="75"/>
      <c r="R588" s="349"/>
      <c r="S588" s="47"/>
      <c r="T588" s="47"/>
      <c r="U588" s="143"/>
      <c r="V588" s="143"/>
      <c r="W588" s="143"/>
      <c r="X588" s="143"/>
      <c r="Y588" s="143"/>
      <c r="Z588" s="143"/>
    </row>
    <row r="589" spans="2:26" ht="11.25" customHeight="1">
      <c r="B589" s="332"/>
      <c r="C589" s="334"/>
      <c r="D589" s="321"/>
      <c r="E589" s="323"/>
      <c r="F589" s="321"/>
      <c r="G589" s="38" t="s">
        <v>440</v>
      </c>
      <c r="H589" s="7">
        <v>6170</v>
      </c>
      <c r="I589" s="5" t="s">
        <v>477</v>
      </c>
      <c r="J589" s="6"/>
      <c r="K589" s="3" t="s">
        <v>456</v>
      </c>
      <c r="L589" s="15"/>
      <c r="M589" s="339"/>
      <c r="N589" s="339"/>
      <c r="O589" s="352"/>
      <c r="P589" s="347"/>
      <c r="Q589" s="75"/>
      <c r="R589" s="349"/>
      <c r="S589" s="47"/>
      <c r="T589" s="47"/>
      <c r="U589" s="143"/>
      <c r="V589" s="143"/>
      <c r="W589" s="143"/>
      <c r="X589" s="143"/>
      <c r="Y589" s="143"/>
      <c r="Z589" s="143"/>
    </row>
    <row r="590" spans="2:26" ht="11.25" customHeight="1">
      <c r="B590" s="332"/>
      <c r="C590" s="334"/>
      <c r="D590" s="321"/>
      <c r="E590" s="323"/>
      <c r="F590" s="321"/>
      <c r="G590" s="38" t="s">
        <v>438</v>
      </c>
      <c r="H590" s="7">
        <v>2982</v>
      </c>
      <c r="I590" s="5" t="s">
        <v>347</v>
      </c>
      <c r="J590" s="6"/>
      <c r="K590" s="3" t="s">
        <v>456</v>
      </c>
      <c r="L590" s="15"/>
      <c r="M590" s="339"/>
      <c r="N590" s="339"/>
      <c r="O590" s="352"/>
      <c r="P590" s="347"/>
      <c r="Q590" s="75"/>
      <c r="R590" s="349"/>
      <c r="S590" s="47"/>
      <c r="T590" s="47"/>
      <c r="U590" s="143"/>
      <c r="V590" s="143"/>
      <c r="W590" s="143"/>
      <c r="X590" s="143"/>
      <c r="Y590" s="143"/>
      <c r="Z590" s="143"/>
    </row>
    <row r="591" spans="2:26" ht="11.25" customHeight="1">
      <c r="B591" s="332"/>
      <c r="C591" s="31" t="s">
        <v>349</v>
      </c>
      <c r="D591" s="18"/>
      <c r="E591" s="12"/>
      <c r="F591" s="18"/>
      <c r="G591" s="38"/>
      <c r="H591" s="23">
        <f>SUM(H587:H590)</f>
        <v>30871</v>
      </c>
      <c r="I591" s="8"/>
      <c r="J591" s="14"/>
      <c r="K591" s="3"/>
      <c r="L591" s="15"/>
      <c r="M591" s="35">
        <f>H591-F587</f>
        <v>40149</v>
      </c>
      <c r="N591" s="35"/>
      <c r="O591" s="33"/>
      <c r="P591" s="24"/>
      <c r="Q591" s="90"/>
      <c r="R591" s="350"/>
      <c r="S591" s="47"/>
      <c r="T591" s="47"/>
      <c r="U591" s="143"/>
      <c r="V591" s="143"/>
      <c r="W591" s="143"/>
      <c r="X591" s="143"/>
      <c r="Y591" s="143"/>
      <c r="Z591" s="143"/>
    </row>
    <row r="592" spans="2:26" ht="11.25" customHeight="1">
      <c r="B592" s="332"/>
      <c r="C592" s="333"/>
      <c r="D592" s="320"/>
      <c r="E592" s="322"/>
      <c r="F592" s="320"/>
      <c r="G592" s="38"/>
      <c r="H592" s="7"/>
      <c r="I592" s="8"/>
      <c r="J592" s="14"/>
      <c r="K592" s="3"/>
      <c r="L592" s="15"/>
      <c r="M592" s="338"/>
      <c r="N592" s="338"/>
      <c r="O592" s="351"/>
      <c r="P592" s="346"/>
      <c r="Q592" s="74"/>
      <c r="R592" s="348"/>
      <c r="S592" s="47"/>
      <c r="T592" s="47"/>
      <c r="U592" s="143"/>
      <c r="V592" s="143"/>
      <c r="W592" s="143"/>
      <c r="X592" s="143"/>
      <c r="Y592" s="143"/>
      <c r="Z592" s="143"/>
    </row>
    <row r="593" spans="2:26" ht="11.25" customHeight="1">
      <c r="B593" s="332"/>
      <c r="C593" s="334"/>
      <c r="D593" s="321"/>
      <c r="E593" s="323"/>
      <c r="F593" s="321"/>
      <c r="G593" s="38"/>
      <c r="H593" s="7"/>
      <c r="I593" s="5"/>
      <c r="J593" s="6"/>
      <c r="K593" s="3"/>
      <c r="L593" s="15"/>
      <c r="M593" s="339"/>
      <c r="N593" s="339"/>
      <c r="O593" s="352"/>
      <c r="P593" s="347"/>
      <c r="Q593" s="75"/>
      <c r="R593" s="349"/>
      <c r="S593" s="47"/>
      <c r="T593" s="47"/>
      <c r="U593" s="143"/>
      <c r="V593" s="143"/>
      <c r="W593" s="143"/>
      <c r="X593" s="143"/>
      <c r="Y593" s="143"/>
      <c r="Z593" s="143"/>
    </row>
    <row r="594" spans="2:26" ht="11.25" customHeight="1">
      <c r="B594" s="332"/>
      <c r="C594" s="334"/>
      <c r="D594" s="321"/>
      <c r="E594" s="323"/>
      <c r="F594" s="321"/>
      <c r="G594" s="38"/>
      <c r="H594" s="7"/>
      <c r="I594" s="5"/>
      <c r="J594" s="6"/>
      <c r="K594" s="3"/>
      <c r="L594" s="15"/>
      <c r="M594" s="339"/>
      <c r="N594" s="339"/>
      <c r="O594" s="352"/>
      <c r="P594" s="347"/>
      <c r="Q594" s="75"/>
      <c r="R594" s="349"/>
      <c r="S594" s="47"/>
      <c r="T594" s="47"/>
      <c r="U594" s="143"/>
      <c r="V594" s="143"/>
      <c r="W594" s="143"/>
      <c r="X594" s="143"/>
      <c r="Y594" s="143"/>
      <c r="Z594" s="143"/>
    </row>
    <row r="595" spans="2:26" ht="11.25" customHeight="1">
      <c r="B595" s="332"/>
      <c r="C595" s="334"/>
      <c r="D595" s="321"/>
      <c r="E595" s="323"/>
      <c r="F595" s="321"/>
      <c r="G595" s="38"/>
      <c r="H595" s="7"/>
      <c r="I595" s="5"/>
      <c r="J595" s="6"/>
      <c r="K595" s="3"/>
      <c r="L595" s="15"/>
      <c r="M595" s="339"/>
      <c r="N595" s="339"/>
      <c r="O595" s="352"/>
      <c r="P595" s="347"/>
      <c r="Q595" s="75"/>
      <c r="R595" s="349"/>
      <c r="S595" s="47"/>
      <c r="T595" s="47"/>
      <c r="U595" s="143"/>
      <c r="V595" s="143"/>
      <c r="W595" s="143"/>
      <c r="X595" s="143"/>
      <c r="Y595" s="143"/>
      <c r="Z595" s="143"/>
    </row>
    <row r="596" spans="2:26" ht="11.25" customHeight="1">
      <c r="B596" s="332"/>
      <c r="C596" s="334"/>
      <c r="D596" s="321"/>
      <c r="E596" s="323"/>
      <c r="F596" s="321"/>
      <c r="G596" s="38"/>
      <c r="H596" s="7"/>
      <c r="I596" s="8"/>
      <c r="J596" s="14"/>
      <c r="K596" s="3"/>
      <c r="L596" s="15"/>
      <c r="M596" s="339"/>
      <c r="N596" s="339"/>
      <c r="O596" s="352"/>
      <c r="P596" s="347"/>
      <c r="Q596" s="75"/>
      <c r="R596" s="349"/>
      <c r="S596" s="47"/>
      <c r="T596" s="47"/>
      <c r="U596" s="143"/>
      <c r="V596" s="143"/>
      <c r="W596" s="143"/>
      <c r="X596" s="143"/>
      <c r="Y596" s="143"/>
      <c r="Z596" s="143"/>
    </row>
    <row r="597" spans="2:26" ht="11.25" customHeight="1">
      <c r="B597" s="332"/>
      <c r="C597" s="334"/>
      <c r="D597" s="321"/>
      <c r="E597" s="323"/>
      <c r="F597" s="321"/>
      <c r="G597" s="38"/>
      <c r="H597" s="7"/>
      <c r="I597" s="8"/>
      <c r="J597" s="14"/>
      <c r="K597" s="3"/>
      <c r="L597" s="15"/>
      <c r="M597" s="359"/>
      <c r="N597" s="359"/>
      <c r="O597" s="352"/>
      <c r="P597" s="347"/>
      <c r="Q597" s="75"/>
      <c r="R597" s="349"/>
      <c r="S597" s="47"/>
      <c r="T597" s="47"/>
      <c r="U597" s="143"/>
      <c r="V597" s="143"/>
      <c r="W597" s="143"/>
      <c r="X597" s="143"/>
      <c r="Y597" s="143"/>
      <c r="Z597" s="143"/>
    </row>
    <row r="598" spans="2:26" ht="11.25" customHeight="1">
      <c r="B598" s="332"/>
      <c r="C598" s="334"/>
      <c r="D598" s="321"/>
      <c r="E598" s="323"/>
      <c r="F598" s="321"/>
      <c r="G598" s="38"/>
      <c r="H598" s="7"/>
      <c r="I598" s="8"/>
      <c r="J598" s="14"/>
      <c r="K598" s="3"/>
      <c r="L598" s="15"/>
      <c r="M598" s="67"/>
      <c r="N598" s="67"/>
      <c r="O598" s="352"/>
      <c r="P598" s="347"/>
      <c r="Q598" s="75"/>
      <c r="R598" s="349"/>
      <c r="S598" s="47"/>
      <c r="T598" s="47"/>
      <c r="U598" s="143"/>
      <c r="V598" s="143"/>
      <c r="W598" s="143"/>
      <c r="X598" s="143"/>
      <c r="Y598" s="143"/>
      <c r="Z598" s="143"/>
    </row>
    <row r="599" spans="2:26" ht="11.25" customHeight="1">
      <c r="B599" s="332"/>
      <c r="C599" s="334"/>
      <c r="D599" s="321"/>
      <c r="E599" s="323"/>
      <c r="F599" s="321"/>
      <c r="G599" s="38"/>
      <c r="H599" s="7"/>
      <c r="I599" s="5"/>
      <c r="J599" s="6"/>
      <c r="K599" s="3"/>
      <c r="L599" s="15"/>
      <c r="M599" s="358"/>
      <c r="N599" s="339"/>
      <c r="O599" s="352"/>
      <c r="P599" s="347"/>
      <c r="Q599" s="75"/>
      <c r="R599" s="349"/>
      <c r="S599" s="47"/>
      <c r="T599" s="47"/>
      <c r="U599" s="143"/>
      <c r="V599" s="143"/>
      <c r="W599" s="143"/>
      <c r="X599" s="143"/>
      <c r="Y599" s="143"/>
      <c r="Z599" s="143"/>
    </row>
    <row r="600" spans="2:26" ht="11.25" customHeight="1">
      <c r="B600" s="332"/>
      <c r="C600" s="334"/>
      <c r="D600" s="321"/>
      <c r="E600" s="323"/>
      <c r="F600" s="321"/>
      <c r="G600" s="38"/>
      <c r="H600" s="7"/>
      <c r="I600" s="5"/>
      <c r="J600" s="6"/>
      <c r="K600" s="3"/>
      <c r="L600" s="15"/>
      <c r="M600" s="358"/>
      <c r="N600" s="339"/>
      <c r="O600" s="352"/>
      <c r="P600" s="347"/>
      <c r="Q600" s="75"/>
      <c r="R600" s="349"/>
      <c r="S600" s="47"/>
      <c r="T600" s="47"/>
      <c r="U600" s="143"/>
      <c r="V600" s="143"/>
      <c r="W600" s="143"/>
      <c r="X600" s="143"/>
      <c r="Y600" s="143"/>
      <c r="Z600" s="143"/>
    </row>
    <row r="601" spans="2:26" ht="11.25" customHeight="1">
      <c r="B601" s="332"/>
      <c r="C601" s="334"/>
      <c r="D601" s="321"/>
      <c r="E601" s="323"/>
      <c r="F601" s="321"/>
      <c r="G601" s="38"/>
      <c r="H601" s="7"/>
      <c r="I601" s="8"/>
      <c r="J601" s="14"/>
      <c r="K601" s="3"/>
      <c r="L601" s="15"/>
      <c r="M601" s="358"/>
      <c r="N601" s="339"/>
      <c r="O601" s="360"/>
      <c r="P601" s="383"/>
      <c r="Q601" s="75"/>
      <c r="R601" s="349"/>
      <c r="S601" s="47"/>
      <c r="T601" s="47"/>
      <c r="U601" s="143"/>
      <c r="V601" s="143"/>
      <c r="W601" s="143"/>
      <c r="X601" s="143"/>
      <c r="Y601" s="143"/>
      <c r="Z601" s="143"/>
    </row>
    <row r="602" spans="2:26" ht="11.25" customHeight="1">
      <c r="B602" s="332"/>
      <c r="C602" s="31" t="s">
        <v>349</v>
      </c>
      <c r="D602" s="18"/>
      <c r="E602" s="12"/>
      <c r="F602" s="18"/>
      <c r="G602" s="38"/>
      <c r="H602" s="23"/>
      <c r="I602" s="8"/>
      <c r="J602" s="14"/>
      <c r="K602" s="3"/>
      <c r="L602" s="15"/>
      <c r="M602" s="35"/>
      <c r="N602" s="35"/>
      <c r="O602" s="33"/>
      <c r="P602" s="24"/>
      <c r="Q602" s="90"/>
      <c r="R602" s="350"/>
      <c r="S602" s="47"/>
      <c r="T602" s="47"/>
      <c r="U602" s="143"/>
      <c r="V602" s="143"/>
      <c r="W602" s="143"/>
      <c r="X602" s="143"/>
      <c r="Y602" s="143"/>
      <c r="Z602" s="143"/>
    </row>
    <row r="603" spans="2:26" s="151" customFormat="1" ht="10.5" customHeight="1">
      <c r="B603" s="178"/>
      <c r="C603" s="40" t="s">
        <v>454</v>
      </c>
      <c r="D603" s="41">
        <f>SUM(D24:D602)</f>
        <v>154304</v>
      </c>
      <c r="E603" s="61"/>
      <c r="F603" s="41"/>
      <c r="G603" s="59"/>
      <c r="H603" s="23">
        <f>H15+H19+H23+H26+H30+H35+H39+H42+H46+H50+H54+H58+H62+H68+H72+H78+H83+H87+H95+H100+H103+H109+H119+H123+H127+H131+H136+H140+H146+H151+H161+H167+H171+H177+H180+H190+H193+H199+H207+H211+H218+H222+H225+H228+H237+H243+H250+H253+H257+H260+H264+H270+H274+H279+H282+H286+H290+H294+H298+H304+H312+H319+H326+H332+H338+H348+H358+H364+H369+H375+H385+H389+H392+H398+H403+H409+H415+H420+H428+H433+H436+H440+H444+H448+H454+H460+H466+H470+H478+H483+H487+H491+H495+H500+H505+H510+H515+H518+H521+H525+H528+H531+H537+H541+H545+H548+H551+H555+H558+H562+H570+H573</f>
        <v>5322332.352999998</v>
      </c>
      <c r="I603" s="42"/>
      <c r="J603" s="43"/>
      <c r="K603" s="20"/>
      <c r="L603" s="20"/>
      <c r="M603" s="21"/>
      <c r="N603" s="21"/>
      <c r="O603" s="13"/>
      <c r="P603" s="13"/>
      <c r="Q603" s="55"/>
      <c r="R603" s="364"/>
      <c r="S603" s="150"/>
      <c r="T603" s="150"/>
      <c r="U603" s="150"/>
      <c r="V603" s="150"/>
      <c r="W603" s="150"/>
      <c r="X603" s="150"/>
      <c r="Y603" s="150"/>
      <c r="Z603" s="150"/>
    </row>
    <row r="604" spans="2:26" ht="11.25" customHeight="1">
      <c r="B604" s="361"/>
      <c r="C604" s="362"/>
      <c r="D604" s="29"/>
      <c r="E604" s="28"/>
      <c r="F604" s="29"/>
      <c r="G604" s="29"/>
      <c r="H604" s="39"/>
      <c r="I604" s="29"/>
      <c r="J604" s="44"/>
      <c r="K604" s="38"/>
      <c r="L604" s="38"/>
      <c r="M604" s="45"/>
      <c r="N604" s="21"/>
      <c r="O604" s="22"/>
      <c r="P604" s="22"/>
      <c r="Q604" s="89"/>
      <c r="R604" s="365"/>
      <c r="S604" s="143"/>
      <c r="T604" s="143"/>
      <c r="U604" s="143"/>
      <c r="V604" s="143"/>
      <c r="W604" s="143"/>
      <c r="X604" s="143"/>
      <c r="Y604" s="143"/>
      <c r="Z604" s="143"/>
    </row>
    <row r="605" spans="2:26" ht="11.25" customHeight="1">
      <c r="B605" s="118"/>
      <c r="C605" s="119"/>
      <c r="D605" s="120"/>
      <c r="E605" s="121"/>
      <c r="F605" s="120"/>
      <c r="G605" s="120"/>
      <c r="H605" s="122"/>
      <c r="I605" s="50"/>
      <c r="J605" s="123"/>
      <c r="K605" s="124"/>
      <c r="L605" s="124"/>
      <c r="M605" s="125"/>
      <c r="N605" s="49"/>
      <c r="O605" s="126"/>
      <c r="P605" s="126"/>
      <c r="Q605" s="126"/>
      <c r="R605" s="167"/>
      <c r="S605" s="143"/>
      <c r="T605" s="143"/>
      <c r="U605" s="143"/>
      <c r="V605" s="143"/>
      <c r="W605" s="143"/>
      <c r="X605" s="143"/>
      <c r="Y605" s="143"/>
      <c r="Z605" s="143"/>
    </row>
    <row r="606" spans="2:26" ht="11.25" customHeight="1">
      <c r="B606" s="46"/>
      <c r="C606" s="363" t="s">
        <v>242</v>
      </c>
      <c r="D606" s="363"/>
      <c r="E606" s="363"/>
      <c r="F606" s="363"/>
      <c r="G606" s="363"/>
      <c r="H606" s="47"/>
      <c r="I606" s="47"/>
      <c r="J606" s="48"/>
      <c r="K606" s="47"/>
      <c r="L606" s="47"/>
      <c r="M606" s="47"/>
      <c r="N606" s="174"/>
      <c r="O606" s="47"/>
      <c r="P606" s="47"/>
      <c r="Q606" s="47"/>
      <c r="R606" s="143"/>
      <c r="S606" s="143"/>
      <c r="T606" s="143"/>
      <c r="U606" s="143"/>
      <c r="V606" s="143"/>
      <c r="W606" s="143"/>
      <c r="X606" s="143"/>
      <c r="Y606" s="143"/>
      <c r="Z606" s="143"/>
    </row>
    <row r="607" spans="2:26" ht="11.25" customHeight="1">
      <c r="B607" s="46"/>
      <c r="C607" s="249" t="s">
        <v>280</v>
      </c>
      <c r="D607" s="249"/>
      <c r="E607" s="249"/>
      <c r="F607" s="249"/>
      <c r="G607" s="249"/>
      <c r="H607" s="47"/>
      <c r="I607" s="47"/>
      <c r="J607" s="47"/>
      <c r="K607" s="47"/>
      <c r="L607" s="47"/>
      <c r="M607" s="47"/>
      <c r="N607" s="60"/>
      <c r="O607" s="47"/>
      <c r="P607" s="47"/>
      <c r="Q607" s="47"/>
      <c r="R607" s="143"/>
      <c r="S607" s="143"/>
      <c r="T607" s="143"/>
      <c r="U607" s="143"/>
      <c r="V607" s="143"/>
      <c r="W607" s="143"/>
      <c r="X607" s="143"/>
      <c r="Y607" s="143"/>
      <c r="Z607" s="143"/>
    </row>
    <row r="608" spans="2:26" ht="11.25" customHeight="1">
      <c r="B608" s="46"/>
      <c r="C608" s="249" t="s">
        <v>281</v>
      </c>
      <c r="D608" s="249"/>
      <c r="E608" s="249"/>
      <c r="F608" s="249"/>
      <c r="G608" s="249"/>
      <c r="H608" s="47"/>
      <c r="I608" s="95"/>
      <c r="J608" s="95"/>
      <c r="K608" s="95"/>
      <c r="L608" s="95"/>
      <c r="M608" s="95"/>
      <c r="N608" s="175"/>
      <c r="O608" s="95"/>
      <c r="P608" s="47"/>
      <c r="Q608" s="47"/>
      <c r="R608" s="143"/>
      <c r="S608" s="143"/>
      <c r="T608" s="143"/>
      <c r="U608" s="143"/>
      <c r="V608" s="143"/>
      <c r="W608" s="143"/>
      <c r="X608" s="143"/>
      <c r="Y608" s="143"/>
      <c r="Z608" s="143"/>
    </row>
    <row r="609" spans="2:26" ht="11.25" customHeight="1">
      <c r="B609" s="46"/>
      <c r="C609" s="249" t="s">
        <v>282</v>
      </c>
      <c r="D609" s="249"/>
      <c r="E609" s="249"/>
      <c r="F609" s="249"/>
      <c r="G609" s="249"/>
      <c r="H609" s="47"/>
      <c r="I609" s="143"/>
      <c r="J609" s="143"/>
      <c r="K609" s="143"/>
      <c r="L609" s="143"/>
      <c r="M609" s="143"/>
      <c r="N609" s="150"/>
      <c r="O609" s="47"/>
      <c r="P609" s="47"/>
      <c r="Q609" s="47"/>
      <c r="R609" s="143"/>
      <c r="S609" s="143"/>
      <c r="T609" s="143"/>
      <c r="U609" s="143"/>
      <c r="V609" s="143"/>
      <c r="W609" s="143"/>
      <c r="X609" s="143"/>
      <c r="Y609" s="143"/>
      <c r="Z609" s="143"/>
    </row>
    <row r="610" spans="2:26" ht="11.25" customHeight="1">
      <c r="B610" s="46"/>
      <c r="C610" s="249" t="s">
        <v>279</v>
      </c>
      <c r="D610" s="249"/>
      <c r="E610" s="249"/>
      <c r="F610" s="94"/>
      <c r="G610" s="94"/>
      <c r="H610" s="47"/>
      <c r="I610" s="47"/>
      <c r="J610" s="48"/>
      <c r="K610" s="47"/>
      <c r="L610" s="47"/>
      <c r="M610" s="47"/>
      <c r="N610" s="174"/>
      <c r="O610" s="47"/>
      <c r="P610" s="47"/>
      <c r="Q610" s="47"/>
      <c r="R610" s="143"/>
      <c r="S610" s="143"/>
      <c r="T610" s="143"/>
      <c r="U610" s="143"/>
      <c r="V610" s="143"/>
      <c r="W610" s="143"/>
      <c r="X610" s="143"/>
      <c r="Y610" s="143"/>
      <c r="Z610" s="143"/>
    </row>
    <row r="611" spans="2:26" ht="11.25" customHeight="1">
      <c r="B611" s="46"/>
      <c r="C611" s="47"/>
      <c r="D611" s="47"/>
      <c r="E611" s="47"/>
      <c r="F611" s="47"/>
      <c r="G611" s="47"/>
      <c r="H611" s="47"/>
      <c r="I611" s="47"/>
      <c r="J611" s="48"/>
      <c r="K611" s="47"/>
      <c r="L611" s="47"/>
      <c r="M611" s="47"/>
      <c r="N611" s="174"/>
      <c r="O611" s="47"/>
      <c r="P611" s="47"/>
      <c r="Q611" s="47"/>
      <c r="R611" s="143"/>
      <c r="S611" s="143"/>
      <c r="T611" s="143"/>
      <c r="U611" s="143"/>
      <c r="V611" s="143"/>
      <c r="W611" s="143"/>
      <c r="X611" s="143"/>
      <c r="Y611" s="143"/>
      <c r="Z611" s="143"/>
    </row>
    <row r="612" spans="2:26" ht="11.25" customHeight="1">
      <c r="B612" s="46"/>
      <c r="C612" s="249"/>
      <c r="D612" s="249"/>
      <c r="E612" s="249"/>
      <c r="F612" s="249"/>
      <c r="G612" s="249"/>
      <c r="H612" s="249"/>
      <c r="I612" s="249"/>
      <c r="J612" s="48"/>
      <c r="K612" s="250"/>
      <c r="L612" s="250"/>
      <c r="M612" s="250"/>
      <c r="N612" s="250"/>
      <c r="O612" s="250"/>
      <c r="P612" s="250"/>
      <c r="Q612" s="83"/>
      <c r="R612" s="143"/>
      <c r="S612" s="143"/>
      <c r="T612" s="143"/>
      <c r="U612" s="143"/>
      <c r="V612" s="143"/>
      <c r="W612" s="143"/>
      <c r="X612" s="143"/>
      <c r="Y612" s="143"/>
      <c r="Z612" s="143"/>
    </row>
    <row r="613" spans="2:26" ht="10.5" customHeight="1">
      <c r="B613" s="46"/>
      <c r="C613" s="143"/>
      <c r="D613" s="143"/>
      <c r="E613" s="143"/>
      <c r="F613" s="143"/>
      <c r="G613" s="143"/>
      <c r="H613" s="143"/>
      <c r="I613" s="47"/>
      <c r="J613" s="168"/>
      <c r="K613" s="143"/>
      <c r="L613" s="143"/>
      <c r="M613" s="143"/>
      <c r="N613" s="176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r="614" spans="2:26" ht="10.5" customHeight="1">
      <c r="B614" s="46"/>
      <c r="C614" s="143"/>
      <c r="D614" s="143"/>
      <c r="E614" s="143"/>
      <c r="F614" s="143"/>
      <c r="G614" s="143"/>
      <c r="H614" s="143"/>
      <c r="I614" s="143"/>
      <c r="J614" s="168"/>
      <c r="K614" s="143"/>
      <c r="L614" s="143"/>
      <c r="M614" s="143"/>
      <c r="N614" s="176"/>
      <c r="O614" s="47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r="615" spans="3:26" ht="11.25">
      <c r="C615" s="143"/>
      <c r="D615" s="143"/>
      <c r="E615" s="143"/>
      <c r="F615" s="143"/>
      <c r="G615" s="143"/>
      <c r="H615" s="143"/>
      <c r="I615" s="143"/>
      <c r="J615" s="168"/>
      <c r="K615" s="143"/>
      <c r="L615" s="143"/>
      <c r="M615" s="143"/>
      <c r="N615" s="176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r="616" spans="3:26" ht="11.25">
      <c r="C616" s="143"/>
      <c r="D616" s="143"/>
      <c r="E616" s="143"/>
      <c r="F616" s="143"/>
      <c r="G616" s="143"/>
      <c r="H616" s="143"/>
      <c r="I616" s="143"/>
      <c r="J616" s="168"/>
      <c r="K616" s="143"/>
      <c r="L616" s="143"/>
      <c r="M616" s="143"/>
      <c r="N616" s="176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r="617" spans="3:26" ht="11.25">
      <c r="C617" s="47" t="s">
        <v>453</v>
      </c>
      <c r="D617" s="47"/>
      <c r="E617" s="47"/>
      <c r="F617" s="47"/>
      <c r="G617" s="47"/>
      <c r="H617" s="47"/>
      <c r="I617" s="47"/>
      <c r="J617" s="47"/>
      <c r="K617" s="47"/>
      <c r="L617" s="143"/>
      <c r="M617" s="143"/>
      <c r="N617" s="176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r="618" spans="3:26" ht="11.25">
      <c r="C618" s="95" t="s">
        <v>286</v>
      </c>
      <c r="D618" s="95"/>
      <c r="E618" s="95"/>
      <c r="F618" s="95"/>
      <c r="G618" s="95"/>
      <c r="H618" s="95"/>
      <c r="I618" s="95"/>
      <c r="J618" s="47"/>
      <c r="K618" s="47"/>
      <c r="L618" s="143"/>
      <c r="M618" s="143"/>
      <c r="N618" s="176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r="619" spans="3:26" ht="11.25">
      <c r="C619" s="143"/>
      <c r="D619" s="143"/>
      <c r="E619" s="143"/>
      <c r="F619" s="143"/>
      <c r="G619" s="143"/>
      <c r="H619" s="143"/>
      <c r="I619" s="143"/>
      <c r="J619" s="168"/>
      <c r="K619" s="143"/>
      <c r="L619" s="143"/>
      <c r="M619" s="143"/>
      <c r="N619" s="176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r="620" spans="3:26" ht="11.25">
      <c r="C620" s="143"/>
      <c r="D620" s="143"/>
      <c r="E620" s="143"/>
      <c r="F620" s="143"/>
      <c r="G620" s="143"/>
      <c r="H620" s="143"/>
      <c r="I620" s="143"/>
      <c r="J620" s="168"/>
      <c r="K620" s="143"/>
      <c r="L620" s="143"/>
      <c r="M620" s="143"/>
      <c r="N620" s="176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r="621" spans="3:26" ht="11.25">
      <c r="C621" s="143"/>
      <c r="D621" s="143"/>
      <c r="E621" s="143"/>
      <c r="F621" s="143"/>
      <c r="G621" s="143"/>
      <c r="H621" s="143"/>
      <c r="I621" s="143"/>
      <c r="J621" s="168"/>
      <c r="K621" s="143"/>
      <c r="L621" s="143"/>
      <c r="M621" s="143"/>
      <c r="N621" s="176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r="622" spans="3:26" ht="11.25">
      <c r="C622" s="143"/>
      <c r="D622" s="143"/>
      <c r="E622" s="143"/>
      <c r="F622" s="143"/>
      <c r="G622" s="143"/>
      <c r="H622" s="143"/>
      <c r="I622" s="143"/>
      <c r="J622" s="168"/>
      <c r="K622" s="143"/>
      <c r="L622" s="143"/>
      <c r="M622" s="143"/>
      <c r="N622" s="176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r="623" spans="3:26" ht="11.25">
      <c r="C623" s="143"/>
      <c r="D623" s="143"/>
      <c r="E623" s="143"/>
      <c r="F623" s="143"/>
      <c r="G623" s="143"/>
      <c r="H623" s="143"/>
      <c r="I623" s="143"/>
      <c r="J623" s="168"/>
      <c r="K623" s="143"/>
      <c r="L623" s="143"/>
      <c r="M623" s="143"/>
      <c r="N623" s="176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r="624" spans="3:26" ht="11.25">
      <c r="C624" s="143"/>
      <c r="D624" s="143"/>
      <c r="E624" s="143"/>
      <c r="F624" s="143"/>
      <c r="G624" s="143"/>
      <c r="H624" s="143"/>
      <c r="I624" s="143"/>
      <c r="J624" s="168"/>
      <c r="K624" s="143"/>
      <c r="L624" s="143"/>
      <c r="M624" s="143"/>
      <c r="N624" s="176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r="625" spans="3:26" ht="11.25">
      <c r="C625" s="143"/>
      <c r="D625" s="143"/>
      <c r="E625" s="143"/>
      <c r="F625" s="143"/>
      <c r="G625" s="143"/>
      <c r="H625" s="143"/>
      <c r="I625" s="143"/>
      <c r="J625" s="168"/>
      <c r="K625" s="143"/>
      <c r="L625" s="143"/>
      <c r="M625" s="143"/>
      <c r="N625" s="176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r="626" spans="3:26" ht="11.25">
      <c r="C626" s="143"/>
      <c r="D626" s="143"/>
      <c r="E626" s="143"/>
      <c r="F626" s="143"/>
      <c r="G626" s="143"/>
      <c r="H626" s="143"/>
      <c r="I626" s="143"/>
      <c r="J626" s="168"/>
      <c r="K626" s="143"/>
      <c r="L626" s="143"/>
      <c r="M626" s="143"/>
      <c r="N626" s="176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r="627" spans="3:26" ht="11.25">
      <c r="C627" s="143"/>
      <c r="D627" s="143"/>
      <c r="E627" s="143"/>
      <c r="F627" s="143"/>
      <c r="G627" s="143"/>
      <c r="H627" s="143"/>
      <c r="I627" s="143"/>
      <c r="J627" s="168"/>
      <c r="K627" s="143"/>
      <c r="L627" s="143"/>
      <c r="M627" s="143"/>
      <c r="N627" s="176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r="628" spans="3:26" ht="11.25">
      <c r="C628" s="143"/>
      <c r="D628" s="143"/>
      <c r="E628" s="143"/>
      <c r="F628" s="143"/>
      <c r="G628" s="143"/>
      <c r="H628" s="143"/>
      <c r="I628" s="143"/>
      <c r="J628" s="168"/>
      <c r="K628" s="143"/>
      <c r="L628" s="143"/>
      <c r="M628" s="143"/>
      <c r="N628" s="176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r="629" spans="3:26" ht="11.25">
      <c r="C629" s="143"/>
      <c r="D629" s="143"/>
      <c r="E629" s="143"/>
      <c r="F629" s="143"/>
      <c r="G629" s="143"/>
      <c r="H629" s="143"/>
      <c r="I629" s="143"/>
      <c r="J629" s="168"/>
      <c r="K629" s="143"/>
      <c r="L629" s="143"/>
      <c r="M629" s="143"/>
      <c r="N629" s="176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r="630" spans="3:26" ht="11.25">
      <c r="C630" s="143"/>
      <c r="D630" s="143"/>
      <c r="E630" s="143"/>
      <c r="F630" s="143"/>
      <c r="G630" s="143"/>
      <c r="H630" s="143"/>
      <c r="I630" s="143"/>
      <c r="J630" s="168"/>
      <c r="K630" s="143"/>
      <c r="L630" s="143"/>
      <c r="M630" s="143"/>
      <c r="N630" s="176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r="631" spans="3:26" ht="11.25">
      <c r="C631" s="143"/>
      <c r="D631" s="143"/>
      <c r="E631" s="143"/>
      <c r="F631" s="143"/>
      <c r="G631" s="143"/>
      <c r="H631" s="143"/>
      <c r="I631" s="143"/>
      <c r="J631" s="168"/>
      <c r="K631" s="143"/>
      <c r="L631" s="143"/>
      <c r="M631" s="143"/>
      <c r="N631" s="176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r="632" spans="3:26" ht="11.25">
      <c r="C632" s="143"/>
      <c r="D632" s="143"/>
      <c r="E632" s="143"/>
      <c r="F632" s="143"/>
      <c r="G632" s="143"/>
      <c r="H632" s="143"/>
      <c r="I632" s="143"/>
      <c r="J632" s="168"/>
      <c r="K632" s="143"/>
      <c r="L632" s="143"/>
      <c r="M632" s="143"/>
      <c r="N632" s="176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r="633" spans="3:26" ht="11.25">
      <c r="C633" s="143"/>
      <c r="D633" s="143"/>
      <c r="E633" s="143"/>
      <c r="F633" s="143"/>
      <c r="G633" s="143"/>
      <c r="H633" s="143"/>
      <c r="I633" s="143"/>
      <c r="J633" s="168"/>
      <c r="K633" s="143"/>
      <c r="L633" s="143"/>
      <c r="M633" s="143"/>
      <c r="N633" s="176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r="634" spans="3:26" ht="11.25">
      <c r="C634" s="143"/>
      <c r="D634" s="143"/>
      <c r="E634" s="143"/>
      <c r="F634" s="143"/>
      <c r="G634" s="143"/>
      <c r="H634" s="143"/>
      <c r="I634" s="143"/>
      <c r="J634" s="168"/>
      <c r="K634" s="143"/>
      <c r="L634" s="143"/>
      <c r="M634" s="143"/>
      <c r="N634" s="176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r="635" spans="3:26" ht="11.25">
      <c r="C635" s="143"/>
      <c r="D635" s="143"/>
      <c r="E635" s="143"/>
      <c r="F635" s="143"/>
      <c r="G635" s="143"/>
      <c r="H635" s="143"/>
      <c r="I635" s="143"/>
      <c r="J635" s="168"/>
      <c r="K635" s="143"/>
      <c r="L635" s="143"/>
      <c r="M635" s="143"/>
      <c r="N635" s="176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r="636" spans="3:26" ht="11.25">
      <c r="C636" s="143"/>
      <c r="D636" s="143"/>
      <c r="E636" s="143"/>
      <c r="F636" s="143"/>
      <c r="G636" s="143"/>
      <c r="H636" s="143"/>
      <c r="I636" s="143"/>
      <c r="J636" s="168"/>
      <c r="K636" s="143"/>
      <c r="L636" s="143"/>
      <c r="M636" s="143"/>
      <c r="N636" s="176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r="637" spans="3:26" ht="11.25">
      <c r="C637" s="143"/>
      <c r="D637" s="143"/>
      <c r="E637" s="143"/>
      <c r="F637" s="143"/>
      <c r="G637" s="143"/>
      <c r="H637" s="143"/>
      <c r="I637" s="143"/>
      <c r="J637" s="168"/>
      <c r="K637" s="143"/>
      <c r="L637" s="143"/>
      <c r="M637" s="143"/>
      <c r="N637" s="176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r="638" spans="3:26" ht="11.25">
      <c r="C638" s="143"/>
      <c r="D638" s="143"/>
      <c r="E638" s="143"/>
      <c r="F638" s="143"/>
      <c r="G638" s="143"/>
      <c r="H638" s="143"/>
      <c r="I638" s="143"/>
      <c r="J638" s="168"/>
      <c r="K638" s="143"/>
      <c r="L638" s="143"/>
      <c r="M638" s="143"/>
      <c r="N638" s="176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r="639" spans="3:26" ht="11.25">
      <c r="C639" s="143"/>
      <c r="D639" s="143"/>
      <c r="E639" s="143"/>
      <c r="F639" s="143"/>
      <c r="G639" s="143"/>
      <c r="H639" s="143"/>
      <c r="I639" s="143"/>
      <c r="J639" s="168"/>
      <c r="K639" s="143"/>
      <c r="L639" s="143"/>
      <c r="M639" s="143"/>
      <c r="N639" s="176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r="640" spans="3:26" ht="11.25">
      <c r="C640" s="143"/>
      <c r="D640" s="143"/>
      <c r="E640" s="143"/>
      <c r="F640" s="143"/>
      <c r="G640" s="143"/>
      <c r="H640" s="143"/>
      <c r="I640" s="143"/>
      <c r="J640" s="168"/>
      <c r="K640" s="143"/>
      <c r="L640" s="143"/>
      <c r="M640" s="143"/>
      <c r="N640" s="176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r="641" spans="3:26" ht="11.25">
      <c r="C641" s="143"/>
      <c r="D641" s="143"/>
      <c r="E641" s="143"/>
      <c r="F641" s="143"/>
      <c r="G641" s="143"/>
      <c r="H641" s="143"/>
      <c r="I641" s="143"/>
      <c r="J641" s="168"/>
      <c r="K641" s="143"/>
      <c r="L641" s="143"/>
      <c r="M641" s="143"/>
      <c r="N641" s="176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r="642" spans="3:26" ht="11.25">
      <c r="C642" s="143"/>
      <c r="D642" s="143"/>
      <c r="E642" s="143"/>
      <c r="F642" s="143"/>
      <c r="G642" s="143"/>
      <c r="H642" s="143"/>
      <c r="I642" s="143"/>
      <c r="J642" s="168"/>
      <c r="K642" s="143"/>
      <c r="L642" s="143"/>
      <c r="M642" s="143"/>
      <c r="N642" s="176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r="643" spans="3:26" ht="11.25">
      <c r="C643" s="143"/>
      <c r="D643" s="143"/>
      <c r="E643" s="143"/>
      <c r="F643" s="143"/>
      <c r="G643" s="143"/>
      <c r="H643" s="143"/>
      <c r="I643" s="143"/>
      <c r="J643" s="168"/>
      <c r="K643" s="143"/>
      <c r="L643" s="143"/>
      <c r="M643" s="143"/>
      <c r="N643" s="176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r="644" spans="3:26" ht="11.25">
      <c r="C644" s="143"/>
      <c r="D644" s="143"/>
      <c r="E644" s="143"/>
      <c r="F644" s="143"/>
      <c r="G644" s="143"/>
      <c r="H644" s="143"/>
      <c r="I644" s="143"/>
      <c r="J644" s="168"/>
      <c r="K644" s="143"/>
      <c r="L644" s="143"/>
      <c r="M644" s="143"/>
      <c r="N644" s="176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r="645" spans="3:26" ht="11.25">
      <c r="C645" s="143"/>
      <c r="D645" s="143"/>
      <c r="E645" s="143"/>
      <c r="F645" s="143"/>
      <c r="G645" s="143"/>
      <c r="H645" s="143"/>
      <c r="I645" s="143"/>
      <c r="J645" s="168"/>
      <c r="K645" s="143"/>
      <c r="L645" s="143"/>
      <c r="M645" s="143"/>
      <c r="N645" s="176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r="646" spans="3:26" ht="11.25">
      <c r="C646" s="143"/>
      <c r="D646" s="143"/>
      <c r="E646" s="143"/>
      <c r="F646" s="143"/>
      <c r="G646" s="143"/>
      <c r="H646" s="143"/>
      <c r="I646" s="143"/>
      <c r="J646" s="168"/>
      <c r="K646" s="143"/>
      <c r="L646" s="143"/>
      <c r="M646" s="143"/>
      <c r="N646" s="176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r="647" spans="3:26" ht="11.25">
      <c r="C647" s="143"/>
      <c r="D647" s="143"/>
      <c r="E647" s="143"/>
      <c r="F647" s="143"/>
      <c r="G647" s="143"/>
      <c r="H647" s="143"/>
      <c r="I647" s="143"/>
      <c r="J647" s="168"/>
      <c r="K647" s="143"/>
      <c r="L647" s="143"/>
      <c r="M647" s="143"/>
      <c r="N647" s="176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r="648" spans="3:26" ht="11.25">
      <c r="C648" s="143"/>
      <c r="D648" s="143"/>
      <c r="E648" s="143"/>
      <c r="F648" s="143"/>
      <c r="G648" s="143"/>
      <c r="H648" s="143"/>
      <c r="I648" s="143"/>
      <c r="J648" s="168"/>
      <c r="K648" s="143"/>
      <c r="L648" s="143"/>
      <c r="M648" s="143"/>
      <c r="N648" s="176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r="649" spans="3:26" ht="11.25">
      <c r="C649" s="143"/>
      <c r="D649" s="143"/>
      <c r="E649" s="143"/>
      <c r="F649" s="143"/>
      <c r="G649" s="143"/>
      <c r="H649" s="143"/>
      <c r="I649" s="143"/>
      <c r="J649" s="168"/>
      <c r="K649" s="143"/>
      <c r="L649" s="143"/>
      <c r="M649" s="143"/>
      <c r="N649" s="176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r="650" spans="3:26" ht="11.25">
      <c r="C650" s="143"/>
      <c r="D650" s="143"/>
      <c r="E650" s="143"/>
      <c r="F650" s="143"/>
      <c r="G650" s="143"/>
      <c r="H650" s="143"/>
      <c r="I650" s="143"/>
      <c r="J650" s="168"/>
      <c r="K650" s="143"/>
      <c r="L650" s="143"/>
      <c r="M650" s="143"/>
      <c r="N650" s="176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r="651" spans="3:26" ht="11.25">
      <c r="C651" s="143"/>
      <c r="D651" s="143"/>
      <c r="E651" s="143"/>
      <c r="F651" s="143"/>
      <c r="G651" s="143"/>
      <c r="H651" s="143"/>
      <c r="I651" s="143"/>
      <c r="J651" s="168"/>
      <c r="K651" s="143"/>
      <c r="L651" s="143"/>
      <c r="M651" s="143"/>
      <c r="N651" s="176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r="652" spans="3:26" ht="11.25">
      <c r="C652" s="143"/>
      <c r="D652" s="143"/>
      <c r="E652" s="143"/>
      <c r="F652" s="143"/>
      <c r="G652" s="143"/>
      <c r="H652" s="143"/>
      <c r="I652" s="143"/>
      <c r="J652" s="168"/>
      <c r="K652" s="143"/>
      <c r="L652" s="143"/>
      <c r="M652" s="143"/>
      <c r="N652" s="176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r="653" spans="3:26" ht="11.25">
      <c r="C653" s="143"/>
      <c r="D653" s="143"/>
      <c r="E653" s="143"/>
      <c r="F653" s="143"/>
      <c r="G653" s="143"/>
      <c r="H653" s="143"/>
      <c r="I653" s="143"/>
      <c r="J653" s="168"/>
      <c r="K653" s="143"/>
      <c r="L653" s="143"/>
      <c r="M653" s="143"/>
      <c r="N653" s="176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r="654" spans="3:26" ht="11.25">
      <c r="C654" s="143"/>
      <c r="D654" s="143"/>
      <c r="E654" s="143"/>
      <c r="F654" s="143"/>
      <c r="G654" s="143"/>
      <c r="H654" s="143"/>
      <c r="I654" s="143"/>
      <c r="J654" s="168"/>
      <c r="K654" s="143"/>
      <c r="L654" s="143"/>
      <c r="M654" s="143"/>
      <c r="N654" s="176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r="655" spans="3:26" ht="11.25">
      <c r="C655" s="143"/>
      <c r="D655" s="143"/>
      <c r="E655" s="143"/>
      <c r="F655" s="143"/>
      <c r="G655" s="143"/>
      <c r="H655" s="143"/>
      <c r="I655" s="143"/>
      <c r="J655" s="168"/>
      <c r="K655" s="143"/>
      <c r="L655" s="143"/>
      <c r="M655" s="143"/>
      <c r="N655" s="176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r="656" spans="3:26" ht="11.25">
      <c r="C656" s="143"/>
      <c r="D656" s="143"/>
      <c r="E656" s="143"/>
      <c r="F656" s="143"/>
      <c r="G656" s="143"/>
      <c r="H656" s="143"/>
      <c r="I656" s="143"/>
      <c r="J656" s="168"/>
      <c r="K656" s="143"/>
      <c r="L656" s="143"/>
      <c r="M656" s="143"/>
      <c r="N656" s="176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r="657" spans="3:26" ht="11.25">
      <c r="C657" s="143"/>
      <c r="D657" s="143"/>
      <c r="E657" s="143"/>
      <c r="F657" s="143"/>
      <c r="G657" s="143"/>
      <c r="H657" s="143"/>
      <c r="I657" s="143"/>
      <c r="J657" s="168"/>
      <c r="K657" s="143"/>
      <c r="L657" s="143"/>
      <c r="M657" s="143"/>
      <c r="N657" s="176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r="658" spans="3:26" ht="11.25">
      <c r="C658" s="143"/>
      <c r="D658" s="143"/>
      <c r="E658" s="143"/>
      <c r="F658" s="143"/>
      <c r="G658" s="143"/>
      <c r="H658" s="143"/>
      <c r="I658" s="143"/>
      <c r="J658" s="168"/>
      <c r="K658" s="143"/>
      <c r="L658" s="143"/>
      <c r="M658" s="143"/>
      <c r="N658" s="176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r="659" spans="3:26" ht="11.25">
      <c r="C659" s="143"/>
      <c r="D659" s="143"/>
      <c r="E659" s="143"/>
      <c r="F659" s="143"/>
      <c r="G659" s="143"/>
      <c r="H659" s="143"/>
      <c r="I659" s="143"/>
      <c r="J659" s="168"/>
      <c r="K659" s="143"/>
      <c r="L659" s="143"/>
      <c r="M659" s="143"/>
      <c r="N659" s="176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r="660" spans="3:26" ht="11.25">
      <c r="C660" s="143"/>
      <c r="D660" s="143"/>
      <c r="E660" s="143"/>
      <c r="F660" s="143"/>
      <c r="G660" s="143"/>
      <c r="H660" s="143"/>
      <c r="I660" s="143"/>
      <c r="J660" s="168"/>
      <c r="K660" s="143"/>
      <c r="L660" s="143"/>
      <c r="M660" s="143"/>
      <c r="N660" s="176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r="661" spans="3:26" ht="11.25">
      <c r="C661" s="143"/>
      <c r="D661" s="143"/>
      <c r="E661" s="143"/>
      <c r="F661" s="143"/>
      <c r="G661" s="143"/>
      <c r="H661" s="143"/>
      <c r="I661" s="143"/>
      <c r="J661" s="168"/>
      <c r="K661" s="143"/>
      <c r="L661" s="143"/>
      <c r="M661" s="143"/>
      <c r="N661" s="176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r="662" spans="3:26" ht="11.25">
      <c r="C662" s="143"/>
      <c r="D662" s="143"/>
      <c r="E662" s="143"/>
      <c r="F662" s="143"/>
      <c r="G662" s="143"/>
      <c r="H662" s="143"/>
      <c r="I662" s="143"/>
      <c r="J662" s="168"/>
      <c r="K662" s="143"/>
      <c r="L662" s="143"/>
      <c r="M662" s="143"/>
      <c r="N662" s="176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r="663" spans="3:26" ht="11.25">
      <c r="C663" s="143"/>
      <c r="D663" s="143"/>
      <c r="E663" s="143"/>
      <c r="F663" s="143"/>
      <c r="G663" s="143"/>
      <c r="H663" s="143"/>
      <c r="I663" s="143"/>
      <c r="J663" s="168"/>
      <c r="K663" s="143"/>
      <c r="L663" s="143"/>
      <c r="M663" s="143"/>
      <c r="N663" s="176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r="664" spans="3:26" ht="11.25">
      <c r="C664" s="143"/>
      <c r="D664" s="143"/>
      <c r="E664" s="143"/>
      <c r="F664" s="143"/>
      <c r="G664" s="143"/>
      <c r="H664" s="143"/>
      <c r="I664" s="143"/>
      <c r="J664" s="168"/>
      <c r="K664" s="143"/>
      <c r="L664" s="143"/>
      <c r="M664" s="143"/>
      <c r="N664" s="176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r="665" spans="3:26" ht="11.25">
      <c r="C665" s="143"/>
      <c r="D665" s="143"/>
      <c r="E665" s="143"/>
      <c r="F665" s="143"/>
      <c r="G665" s="143"/>
      <c r="H665" s="143"/>
      <c r="I665" s="143"/>
      <c r="J665" s="168"/>
      <c r="K665" s="143"/>
      <c r="L665" s="143"/>
      <c r="M665" s="143"/>
      <c r="N665" s="176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r="666" spans="3:26" ht="11.25">
      <c r="C666" s="143"/>
      <c r="D666" s="143"/>
      <c r="E666" s="143"/>
      <c r="F666" s="143"/>
      <c r="G666" s="143"/>
      <c r="H666" s="143"/>
      <c r="I666" s="143"/>
      <c r="J666" s="168"/>
      <c r="K666" s="143"/>
      <c r="L666" s="143"/>
      <c r="M666" s="143"/>
      <c r="N666" s="176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r="667" spans="3:26" ht="11.25">
      <c r="C667" s="143"/>
      <c r="D667" s="143"/>
      <c r="E667" s="143"/>
      <c r="F667" s="143"/>
      <c r="G667" s="143"/>
      <c r="H667" s="143"/>
      <c r="I667" s="143"/>
      <c r="J667" s="168"/>
      <c r="K667" s="143"/>
      <c r="L667" s="143"/>
      <c r="M667" s="143"/>
      <c r="N667" s="176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r="668" spans="3:26" ht="11.25">
      <c r="C668" s="143"/>
      <c r="D668" s="143"/>
      <c r="E668" s="143"/>
      <c r="F668" s="143"/>
      <c r="G668" s="143"/>
      <c r="H668" s="143"/>
      <c r="I668" s="143"/>
      <c r="J668" s="168"/>
      <c r="K668" s="143"/>
      <c r="L668" s="143"/>
      <c r="M668" s="143"/>
      <c r="N668" s="176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r="669" spans="3:26" ht="11.25">
      <c r="C669" s="143"/>
      <c r="D669" s="143"/>
      <c r="E669" s="143"/>
      <c r="F669" s="143"/>
      <c r="G669" s="143"/>
      <c r="H669" s="143"/>
      <c r="I669" s="143"/>
      <c r="J669" s="168"/>
      <c r="K669" s="143"/>
      <c r="L669" s="143"/>
      <c r="M669" s="143"/>
      <c r="N669" s="176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r="670" spans="3:26" ht="11.25">
      <c r="C670" s="143"/>
      <c r="D670" s="143"/>
      <c r="E670" s="143"/>
      <c r="F670" s="143"/>
      <c r="G670" s="143"/>
      <c r="H670" s="143"/>
      <c r="I670" s="143"/>
      <c r="J670" s="168"/>
      <c r="K670" s="143"/>
      <c r="L670" s="143"/>
      <c r="M670" s="143"/>
      <c r="N670" s="176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r="671" spans="3:26" ht="11.25">
      <c r="C671" s="143"/>
      <c r="D671" s="143"/>
      <c r="E671" s="143"/>
      <c r="F671" s="143"/>
      <c r="G671" s="143"/>
      <c r="H671" s="143"/>
      <c r="I671" s="143"/>
      <c r="J671" s="168"/>
      <c r="K671" s="143"/>
      <c r="L671" s="143"/>
      <c r="M671" s="143"/>
      <c r="N671" s="176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r="672" spans="3:26" ht="11.25">
      <c r="C672" s="143"/>
      <c r="D672" s="143"/>
      <c r="E672" s="143"/>
      <c r="F672" s="143"/>
      <c r="G672" s="143"/>
      <c r="H672" s="143"/>
      <c r="I672" s="143"/>
      <c r="J672" s="168"/>
      <c r="K672" s="143"/>
      <c r="L672" s="143"/>
      <c r="M672" s="143"/>
      <c r="N672" s="176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r="673" spans="3:26" ht="11.25">
      <c r="C673" s="143"/>
      <c r="D673" s="143"/>
      <c r="E673" s="143"/>
      <c r="F673" s="143"/>
      <c r="G673" s="143"/>
      <c r="H673" s="143"/>
      <c r="I673" s="143"/>
      <c r="J673" s="168"/>
      <c r="K673" s="143"/>
      <c r="L673" s="143"/>
      <c r="M673" s="143"/>
      <c r="N673" s="176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r="674" spans="3:26" ht="11.25">
      <c r="C674" s="143"/>
      <c r="D674" s="143"/>
      <c r="E674" s="143"/>
      <c r="F674" s="143"/>
      <c r="G674" s="143"/>
      <c r="H674" s="143"/>
      <c r="I674" s="143"/>
      <c r="J674" s="168"/>
      <c r="K674" s="143"/>
      <c r="L674" s="143"/>
      <c r="M674" s="143"/>
      <c r="N674" s="176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r="675" spans="3:26" ht="11.25">
      <c r="C675" s="143"/>
      <c r="D675" s="143"/>
      <c r="E675" s="143"/>
      <c r="F675" s="143"/>
      <c r="G675" s="143"/>
      <c r="H675" s="143"/>
      <c r="I675" s="143"/>
      <c r="J675" s="168"/>
      <c r="K675" s="143"/>
      <c r="L675" s="143"/>
      <c r="M675" s="143"/>
      <c r="N675" s="176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r="676" spans="3:26" ht="11.25">
      <c r="C676" s="143"/>
      <c r="D676" s="143"/>
      <c r="E676" s="143"/>
      <c r="F676" s="143"/>
      <c r="G676" s="143"/>
      <c r="H676" s="143"/>
      <c r="I676" s="143"/>
      <c r="J676" s="168"/>
      <c r="K676" s="143"/>
      <c r="L676" s="143"/>
      <c r="M676" s="143"/>
      <c r="N676" s="176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r="677" spans="3:26" ht="11.25">
      <c r="C677" s="143"/>
      <c r="D677" s="143"/>
      <c r="E677" s="143"/>
      <c r="F677" s="143"/>
      <c r="G677" s="143"/>
      <c r="H677" s="143"/>
      <c r="I677" s="143"/>
      <c r="J677" s="168"/>
      <c r="K677" s="143"/>
      <c r="L677" s="143"/>
      <c r="M677" s="143"/>
      <c r="N677" s="176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r="678" spans="3:26" ht="11.25">
      <c r="C678" s="143"/>
      <c r="D678" s="143"/>
      <c r="E678" s="143"/>
      <c r="F678" s="143"/>
      <c r="G678" s="143"/>
      <c r="H678" s="143"/>
      <c r="I678" s="143"/>
      <c r="J678" s="168"/>
      <c r="K678" s="143"/>
      <c r="L678" s="143"/>
      <c r="M678" s="143"/>
      <c r="N678" s="176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r="679" spans="3:26" ht="11.25">
      <c r="C679" s="143"/>
      <c r="D679" s="143"/>
      <c r="E679" s="143"/>
      <c r="F679" s="143"/>
      <c r="G679" s="143"/>
      <c r="H679" s="143"/>
      <c r="I679" s="143"/>
      <c r="J679" s="168"/>
      <c r="K679" s="143"/>
      <c r="L679" s="143"/>
      <c r="M679" s="143"/>
      <c r="N679" s="176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r="680" spans="3:26" ht="11.25">
      <c r="C680" s="143"/>
      <c r="D680" s="143"/>
      <c r="E680" s="143"/>
      <c r="F680" s="143"/>
      <c r="G680" s="143"/>
      <c r="H680" s="143"/>
      <c r="I680" s="143"/>
      <c r="J680" s="168"/>
      <c r="K680" s="143"/>
      <c r="L680" s="143"/>
      <c r="M680" s="143"/>
      <c r="N680" s="176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r="681" spans="3:26" ht="11.25">
      <c r="C681" s="143"/>
      <c r="D681" s="143"/>
      <c r="E681" s="143"/>
      <c r="F681" s="143"/>
      <c r="G681" s="143"/>
      <c r="H681" s="143"/>
      <c r="I681" s="143"/>
      <c r="J681" s="168"/>
      <c r="K681" s="143"/>
      <c r="L681" s="143"/>
      <c r="M681" s="143"/>
      <c r="N681" s="176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r="682" spans="3:26" ht="11.25">
      <c r="C682" s="143"/>
      <c r="D682" s="143"/>
      <c r="E682" s="143"/>
      <c r="F682" s="143"/>
      <c r="G682" s="143"/>
      <c r="H682" s="143"/>
      <c r="I682" s="143"/>
      <c r="J682" s="168"/>
      <c r="K682" s="143"/>
      <c r="L682" s="143"/>
      <c r="M682" s="143"/>
      <c r="N682" s="176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r="683" spans="3:26" ht="11.25">
      <c r="C683" s="143"/>
      <c r="D683" s="143"/>
      <c r="E683" s="143"/>
      <c r="F683" s="143"/>
      <c r="G683" s="143"/>
      <c r="H683" s="143"/>
      <c r="I683" s="143"/>
      <c r="J683" s="168"/>
      <c r="K683" s="143"/>
      <c r="L683" s="143"/>
      <c r="M683" s="143"/>
      <c r="N683" s="176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r="684" spans="3:26" ht="11.25">
      <c r="C684" s="143"/>
      <c r="D684" s="143"/>
      <c r="E684" s="143"/>
      <c r="F684" s="143"/>
      <c r="G684" s="143"/>
      <c r="H684" s="143"/>
      <c r="I684" s="143"/>
      <c r="J684" s="168"/>
      <c r="K684" s="143"/>
      <c r="L684" s="143"/>
      <c r="M684" s="143"/>
      <c r="N684" s="176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r="685" spans="3:26" ht="11.25">
      <c r="C685" s="143"/>
      <c r="D685" s="143"/>
      <c r="E685" s="143"/>
      <c r="F685" s="143"/>
      <c r="G685" s="143"/>
      <c r="H685" s="143"/>
      <c r="I685" s="143"/>
      <c r="J685" s="168"/>
      <c r="K685" s="143"/>
      <c r="L685" s="143"/>
      <c r="M685" s="143"/>
      <c r="N685" s="176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r="686" spans="3:26" ht="11.25">
      <c r="C686" s="143"/>
      <c r="D686" s="143"/>
      <c r="E686" s="143"/>
      <c r="F686" s="143"/>
      <c r="G686" s="143"/>
      <c r="H686" s="143"/>
      <c r="I686" s="143"/>
      <c r="J686" s="168"/>
      <c r="K686" s="143"/>
      <c r="L686" s="143"/>
      <c r="M686" s="143"/>
      <c r="N686" s="176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r="687" spans="3:26" ht="11.25">
      <c r="C687" s="143"/>
      <c r="D687" s="143"/>
      <c r="E687" s="143"/>
      <c r="F687" s="143"/>
      <c r="G687" s="143"/>
      <c r="H687" s="143"/>
      <c r="I687" s="143"/>
      <c r="J687" s="168"/>
      <c r="K687" s="143"/>
      <c r="L687" s="143"/>
      <c r="M687" s="143"/>
      <c r="N687" s="176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r="688" spans="3:26" ht="11.25">
      <c r="C688" s="143"/>
      <c r="D688" s="143"/>
      <c r="E688" s="143"/>
      <c r="F688" s="143"/>
      <c r="G688" s="143"/>
      <c r="H688" s="143"/>
      <c r="I688" s="143"/>
      <c r="J688" s="168"/>
      <c r="K688" s="143"/>
      <c r="L688" s="143"/>
      <c r="M688" s="143"/>
      <c r="N688" s="176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r="689" spans="3:26" ht="11.25">
      <c r="C689" s="143"/>
      <c r="D689" s="143"/>
      <c r="E689" s="143"/>
      <c r="F689" s="143"/>
      <c r="G689" s="143"/>
      <c r="H689" s="143"/>
      <c r="I689" s="143"/>
      <c r="J689" s="168"/>
      <c r="K689" s="143"/>
      <c r="L689" s="143"/>
      <c r="M689" s="143"/>
      <c r="N689" s="176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r="690" spans="3:26" ht="11.25">
      <c r="C690" s="143"/>
      <c r="D690" s="143"/>
      <c r="E690" s="143"/>
      <c r="F690" s="143"/>
      <c r="G690" s="143"/>
      <c r="H690" s="143"/>
      <c r="I690" s="143"/>
      <c r="J690" s="168"/>
      <c r="K690" s="143"/>
      <c r="L690" s="143"/>
      <c r="M690" s="143"/>
      <c r="N690" s="176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r="691" spans="3:26" ht="11.25">
      <c r="C691" s="143"/>
      <c r="D691" s="143"/>
      <c r="E691" s="143"/>
      <c r="F691" s="143"/>
      <c r="G691" s="143"/>
      <c r="H691" s="143"/>
      <c r="I691" s="143"/>
      <c r="J691" s="168"/>
      <c r="K691" s="143"/>
      <c r="L691" s="143"/>
      <c r="M691" s="143"/>
      <c r="N691" s="176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r="692" spans="3:26" ht="11.25">
      <c r="C692" s="143"/>
      <c r="D692" s="143"/>
      <c r="E692" s="143"/>
      <c r="F692" s="143"/>
      <c r="G692" s="143"/>
      <c r="H692" s="143"/>
      <c r="I692" s="143"/>
      <c r="J692" s="168"/>
      <c r="K692" s="143"/>
      <c r="L692" s="143"/>
      <c r="M692" s="143"/>
      <c r="N692" s="176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r="693" spans="3:26" ht="11.25">
      <c r="C693" s="143"/>
      <c r="D693" s="143"/>
      <c r="E693" s="143"/>
      <c r="F693" s="143"/>
      <c r="G693" s="143"/>
      <c r="H693" s="143"/>
      <c r="I693" s="143"/>
      <c r="J693" s="168"/>
      <c r="K693" s="143"/>
      <c r="L693" s="143"/>
      <c r="M693" s="143"/>
      <c r="N693" s="176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r="694" spans="3:26" ht="11.25">
      <c r="C694" s="143"/>
      <c r="D694" s="143"/>
      <c r="E694" s="143"/>
      <c r="F694" s="143"/>
      <c r="G694" s="143"/>
      <c r="H694" s="143"/>
      <c r="I694" s="143"/>
      <c r="J694" s="168"/>
      <c r="K694" s="143"/>
      <c r="L694" s="143"/>
      <c r="M694" s="143"/>
      <c r="N694" s="176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r="695" spans="3:26" ht="11.25">
      <c r="C695" s="143"/>
      <c r="D695" s="143"/>
      <c r="E695" s="143"/>
      <c r="F695" s="143"/>
      <c r="G695" s="143"/>
      <c r="H695" s="143"/>
      <c r="I695" s="143"/>
      <c r="J695" s="168"/>
      <c r="K695" s="143"/>
      <c r="L695" s="143"/>
      <c r="M695" s="143"/>
      <c r="N695" s="176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r="696" spans="3:26" ht="11.25">
      <c r="C696" s="143"/>
      <c r="D696" s="143"/>
      <c r="E696" s="143"/>
      <c r="F696" s="143"/>
      <c r="G696" s="143"/>
      <c r="H696" s="143"/>
      <c r="I696" s="143"/>
      <c r="J696" s="168"/>
      <c r="K696" s="143"/>
      <c r="L696" s="143"/>
      <c r="M696" s="143"/>
      <c r="N696" s="176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r="697" spans="3:26" ht="11.25">
      <c r="C697" s="143"/>
      <c r="D697" s="143"/>
      <c r="E697" s="143"/>
      <c r="F697" s="143"/>
      <c r="G697" s="143"/>
      <c r="H697" s="143"/>
      <c r="I697" s="143"/>
      <c r="J697" s="168"/>
      <c r="K697" s="143"/>
      <c r="L697" s="143"/>
      <c r="M697" s="143"/>
      <c r="N697" s="176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r="698" spans="3:26" ht="11.25">
      <c r="C698" s="143"/>
      <c r="D698" s="143"/>
      <c r="E698" s="143"/>
      <c r="F698" s="143"/>
      <c r="G698" s="143"/>
      <c r="H698" s="143"/>
      <c r="I698" s="143"/>
      <c r="J698" s="168"/>
      <c r="K698" s="143"/>
      <c r="L698" s="143"/>
      <c r="M698" s="143"/>
      <c r="N698" s="176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r="699" spans="3:26" ht="11.25">
      <c r="C699" s="143"/>
      <c r="D699" s="143"/>
      <c r="E699" s="143"/>
      <c r="F699" s="143"/>
      <c r="G699" s="143"/>
      <c r="H699" s="143"/>
      <c r="I699" s="143"/>
      <c r="J699" s="168"/>
      <c r="K699" s="143"/>
      <c r="L699" s="143"/>
      <c r="M699" s="143"/>
      <c r="N699" s="176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r="700" spans="3:26" ht="11.25">
      <c r="C700" s="143"/>
      <c r="D700" s="143"/>
      <c r="E700" s="143"/>
      <c r="F700" s="143"/>
      <c r="G700" s="143"/>
      <c r="H700" s="143"/>
      <c r="I700" s="143"/>
      <c r="J700" s="168"/>
      <c r="K700" s="143"/>
      <c r="L700" s="143"/>
      <c r="M700" s="143"/>
      <c r="N700" s="176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r="701" spans="3:26" ht="11.25">
      <c r="C701" s="143"/>
      <c r="D701" s="143"/>
      <c r="E701" s="143"/>
      <c r="F701" s="143"/>
      <c r="G701" s="143"/>
      <c r="H701" s="143"/>
      <c r="I701" s="143"/>
      <c r="J701" s="168"/>
      <c r="K701" s="143"/>
      <c r="L701" s="143"/>
      <c r="M701" s="143"/>
      <c r="N701" s="176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r="702" spans="3:26" ht="11.25">
      <c r="C702" s="143"/>
      <c r="D702" s="143"/>
      <c r="E702" s="143"/>
      <c r="F702" s="143"/>
      <c r="G702" s="143"/>
      <c r="H702" s="143"/>
      <c r="I702" s="143"/>
      <c r="J702" s="168"/>
      <c r="K702" s="143"/>
      <c r="L702" s="143"/>
      <c r="M702" s="143"/>
      <c r="N702" s="176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r="703" spans="3:26" ht="11.25">
      <c r="C703" s="143"/>
      <c r="D703" s="143"/>
      <c r="E703" s="143"/>
      <c r="F703" s="143"/>
      <c r="G703" s="143"/>
      <c r="H703" s="143"/>
      <c r="I703" s="143"/>
      <c r="J703" s="168"/>
      <c r="K703" s="143"/>
      <c r="L703" s="143"/>
      <c r="M703" s="143"/>
      <c r="N703" s="176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r="704" spans="3:26" ht="11.25">
      <c r="C704" s="143"/>
      <c r="D704" s="143"/>
      <c r="E704" s="143"/>
      <c r="F704" s="143"/>
      <c r="G704" s="143"/>
      <c r="H704" s="143"/>
      <c r="I704" s="143"/>
      <c r="J704" s="168"/>
      <c r="K704" s="143"/>
      <c r="L704" s="143"/>
      <c r="M704" s="143"/>
      <c r="N704" s="176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r="705" spans="3:26" ht="11.25">
      <c r="C705" s="143"/>
      <c r="D705" s="143"/>
      <c r="E705" s="143"/>
      <c r="F705" s="143"/>
      <c r="G705" s="143"/>
      <c r="H705" s="143"/>
      <c r="I705" s="143"/>
      <c r="J705" s="168"/>
      <c r="K705" s="143"/>
      <c r="L705" s="143"/>
      <c r="M705" s="143"/>
      <c r="N705" s="176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r="706" spans="3:26" ht="11.25">
      <c r="C706" s="143"/>
      <c r="D706" s="143"/>
      <c r="E706" s="143"/>
      <c r="F706" s="143"/>
      <c r="G706" s="143"/>
      <c r="H706" s="143"/>
      <c r="I706" s="143"/>
      <c r="J706" s="168"/>
      <c r="K706" s="143"/>
      <c r="L706" s="143"/>
      <c r="M706" s="143"/>
      <c r="N706" s="176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r="707" spans="3:26" ht="11.25">
      <c r="C707" s="143"/>
      <c r="D707" s="143"/>
      <c r="E707" s="143"/>
      <c r="F707" s="143"/>
      <c r="G707" s="143"/>
      <c r="H707" s="143"/>
      <c r="I707" s="143"/>
      <c r="J707" s="168"/>
      <c r="K707" s="143"/>
      <c r="L707" s="143"/>
      <c r="M707" s="143"/>
      <c r="N707" s="176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r="708" spans="3:26" ht="11.25">
      <c r="C708" s="143"/>
      <c r="D708" s="143"/>
      <c r="E708" s="143"/>
      <c r="F708" s="143"/>
      <c r="G708" s="143"/>
      <c r="H708" s="143"/>
      <c r="I708" s="143"/>
      <c r="J708" s="168"/>
      <c r="K708" s="143"/>
      <c r="L708" s="143"/>
      <c r="M708" s="143"/>
      <c r="N708" s="176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r="709" spans="3:26" ht="11.25">
      <c r="C709" s="143"/>
      <c r="D709" s="143"/>
      <c r="E709" s="143"/>
      <c r="F709" s="143"/>
      <c r="G709" s="143"/>
      <c r="H709" s="143"/>
      <c r="I709" s="143"/>
      <c r="J709" s="168"/>
      <c r="K709" s="143"/>
      <c r="L709" s="143"/>
      <c r="M709" s="143"/>
      <c r="N709" s="176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r="710" spans="3:26" ht="11.25">
      <c r="C710" s="143"/>
      <c r="D710" s="143"/>
      <c r="E710" s="143"/>
      <c r="F710" s="143"/>
      <c r="G710" s="143"/>
      <c r="H710" s="143"/>
      <c r="I710" s="143"/>
      <c r="J710" s="168"/>
      <c r="K710" s="143"/>
      <c r="L710" s="143"/>
      <c r="M710" s="143"/>
      <c r="N710" s="176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r="711" spans="3:26" ht="11.25">
      <c r="C711" s="143"/>
      <c r="D711" s="143"/>
      <c r="E711" s="143"/>
      <c r="F711" s="143"/>
      <c r="G711" s="143"/>
      <c r="H711" s="143"/>
      <c r="I711" s="143"/>
      <c r="J711" s="168"/>
      <c r="K711" s="143"/>
      <c r="L711" s="143"/>
      <c r="M711" s="143"/>
      <c r="N711" s="176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r="712" spans="3:26" ht="11.25">
      <c r="C712" s="143"/>
      <c r="D712" s="143"/>
      <c r="E712" s="143"/>
      <c r="F712" s="143"/>
      <c r="G712" s="143"/>
      <c r="H712" s="143"/>
      <c r="I712" s="143"/>
      <c r="J712" s="168"/>
      <c r="K712" s="143"/>
      <c r="L712" s="143"/>
      <c r="M712" s="143"/>
      <c r="N712" s="176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r="713" spans="3:26" ht="11.25">
      <c r="C713" s="143"/>
      <c r="D713" s="143"/>
      <c r="E713" s="143"/>
      <c r="F713" s="143"/>
      <c r="G713" s="143"/>
      <c r="H713" s="143"/>
      <c r="I713" s="143"/>
      <c r="J713" s="168"/>
      <c r="K713" s="143"/>
      <c r="L713" s="143"/>
      <c r="M713" s="143"/>
      <c r="N713" s="176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r="714" spans="3:26" ht="11.25">
      <c r="C714" s="143"/>
      <c r="D714" s="143"/>
      <c r="E714" s="143"/>
      <c r="F714" s="143"/>
      <c r="G714" s="143"/>
      <c r="H714" s="143"/>
      <c r="I714" s="143"/>
      <c r="J714" s="168"/>
      <c r="K714" s="143"/>
      <c r="L714" s="143"/>
      <c r="M714" s="143"/>
      <c r="N714" s="176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r="715" spans="3:26" ht="11.25">
      <c r="C715" s="143"/>
      <c r="D715" s="143"/>
      <c r="E715" s="143"/>
      <c r="F715" s="143"/>
      <c r="G715" s="143"/>
      <c r="H715" s="143"/>
      <c r="I715" s="143"/>
      <c r="J715" s="168"/>
      <c r="K715" s="143"/>
      <c r="L715" s="143"/>
      <c r="M715" s="143"/>
      <c r="N715" s="176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r="716" spans="3:26" ht="11.25">
      <c r="C716" s="143"/>
      <c r="D716" s="143"/>
      <c r="E716" s="143"/>
      <c r="F716" s="143"/>
      <c r="G716" s="143"/>
      <c r="H716" s="143"/>
      <c r="I716" s="143"/>
      <c r="J716" s="168"/>
      <c r="K716" s="143"/>
      <c r="L716" s="143"/>
      <c r="M716" s="143"/>
      <c r="N716" s="176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r="717" spans="3:26" ht="11.25">
      <c r="C717" s="143"/>
      <c r="D717" s="143"/>
      <c r="E717" s="143"/>
      <c r="F717" s="143"/>
      <c r="G717" s="143"/>
      <c r="H717" s="143"/>
      <c r="I717" s="143"/>
      <c r="J717" s="168"/>
      <c r="K717" s="143"/>
      <c r="L717" s="143"/>
      <c r="M717" s="143"/>
      <c r="N717" s="176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r="718" spans="3:26" ht="11.25">
      <c r="C718" s="143"/>
      <c r="D718" s="143"/>
      <c r="E718" s="143"/>
      <c r="F718" s="143"/>
      <c r="G718" s="143"/>
      <c r="H718" s="143"/>
      <c r="I718" s="143"/>
      <c r="J718" s="168"/>
      <c r="K718" s="143"/>
      <c r="L718" s="143"/>
      <c r="M718" s="143"/>
      <c r="N718" s="176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r="719" spans="3:26" ht="11.25">
      <c r="C719" s="143"/>
      <c r="D719" s="143"/>
      <c r="E719" s="143"/>
      <c r="F719" s="143"/>
      <c r="G719" s="143"/>
      <c r="H719" s="143"/>
      <c r="I719" s="143"/>
      <c r="J719" s="168"/>
      <c r="K719" s="143"/>
      <c r="L719" s="143"/>
      <c r="M719" s="143"/>
      <c r="N719" s="176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r="720" spans="3:26" ht="11.25">
      <c r="C720" s="143"/>
      <c r="D720" s="143"/>
      <c r="E720" s="143"/>
      <c r="F720" s="143"/>
      <c r="G720" s="143"/>
      <c r="H720" s="143"/>
      <c r="I720" s="143"/>
      <c r="J720" s="168"/>
      <c r="K720" s="143"/>
      <c r="L720" s="143"/>
      <c r="M720" s="143"/>
      <c r="N720" s="176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r="721" spans="3:26" ht="11.25">
      <c r="C721" s="143"/>
      <c r="D721" s="143"/>
      <c r="E721" s="143"/>
      <c r="F721" s="143"/>
      <c r="G721" s="143"/>
      <c r="H721" s="143"/>
      <c r="I721" s="143"/>
      <c r="J721" s="168"/>
      <c r="K721" s="143"/>
      <c r="L721" s="143"/>
      <c r="M721" s="143"/>
      <c r="N721" s="176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r="722" spans="3:26" ht="11.25">
      <c r="C722" s="143"/>
      <c r="D722" s="143"/>
      <c r="E722" s="143"/>
      <c r="F722" s="143"/>
      <c r="G722" s="143"/>
      <c r="H722" s="143"/>
      <c r="I722" s="143"/>
      <c r="J722" s="168"/>
      <c r="K722" s="143"/>
      <c r="L722" s="143"/>
      <c r="M722" s="143"/>
      <c r="N722" s="176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r="723" spans="3:26" ht="11.25">
      <c r="C723" s="143"/>
      <c r="D723" s="143"/>
      <c r="E723" s="143"/>
      <c r="F723" s="143"/>
      <c r="G723" s="143"/>
      <c r="H723" s="143"/>
      <c r="I723" s="143"/>
      <c r="J723" s="168"/>
      <c r="K723" s="143"/>
      <c r="L723" s="143"/>
      <c r="M723" s="143"/>
      <c r="N723" s="176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r="724" spans="3:26" ht="11.25">
      <c r="C724" s="143"/>
      <c r="D724" s="143"/>
      <c r="E724" s="143"/>
      <c r="F724" s="143"/>
      <c r="G724" s="143"/>
      <c r="H724" s="143"/>
      <c r="I724" s="143"/>
      <c r="J724" s="168"/>
      <c r="K724" s="143"/>
      <c r="L724" s="143"/>
      <c r="M724" s="143"/>
      <c r="N724" s="176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r="725" spans="3:26" ht="11.25">
      <c r="C725" s="143"/>
      <c r="D725" s="143"/>
      <c r="E725" s="143"/>
      <c r="F725" s="143"/>
      <c r="G725" s="143"/>
      <c r="H725" s="143"/>
      <c r="I725" s="143"/>
      <c r="J725" s="168"/>
      <c r="K725" s="143"/>
      <c r="L725" s="143"/>
      <c r="M725" s="143"/>
      <c r="N725" s="176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r="726" spans="3:26" ht="11.25">
      <c r="C726" s="143"/>
      <c r="D726" s="143"/>
      <c r="E726" s="143"/>
      <c r="F726" s="143"/>
      <c r="G726" s="143"/>
      <c r="H726" s="143"/>
      <c r="I726" s="143"/>
      <c r="J726" s="168"/>
      <c r="K726" s="143"/>
      <c r="L726" s="143"/>
      <c r="M726" s="143"/>
      <c r="N726" s="176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r="727" spans="3:26" ht="11.25">
      <c r="C727" s="143"/>
      <c r="D727" s="143"/>
      <c r="E727" s="143"/>
      <c r="F727" s="143"/>
      <c r="G727" s="143"/>
      <c r="H727" s="143"/>
      <c r="I727" s="143"/>
      <c r="J727" s="168"/>
      <c r="K727" s="143"/>
      <c r="L727" s="143"/>
      <c r="M727" s="143"/>
      <c r="N727" s="176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r="728" spans="3:26" ht="11.25">
      <c r="C728" s="143"/>
      <c r="D728" s="143"/>
      <c r="E728" s="143"/>
      <c r="F728" s="143"/>
      <c r="G728" s="143"/>
      <c r="H728" s="143"/>
      <c r="I728" s="143"/>
      <c r="J728" s="168"/>
      <c r="K728" s="143"/>
      <c r="L728" s="143"/>
      <c r="M728" s="143"/>
      <c r="N728" s="176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r="729" spans="3:26" ht="11.25">
      <c r="C729" s="143"/>
      <c r="D729" s="143"/>
      <c r="E729" s="143"/>
      <c r="F729" s="143"/>
      <c r="G729" s="143"/>
      <c r="H729" s="143"/>
      <c r="I729" s="143"/>
      <c r="J729" s="168"/>
      <c r="K729" s="143"/>
      <c r="L729" s="143"/>
      <c r="M729" s="143"/>
      <c r="N729" s="176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r="730" spans="3:26" ht="11.25">
      <c r="C730" s="143"/>
      <c r="D730" s="143"/>
      <c r="E730" s="143"/>
      <c r="F730" s="143"/>
      <c r="G730" s="143"/>
      <c r="H730" s="143"/>
      <c r="I730" s="143"/>
      <c r="J730" s="168"/>
      <c r="K730" s="143"/>
      <c r="L730" s="143"/>
      <c r="M730" s="143"/>
      <c r="N730" s="176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r="731" spans="3:26" ht="11.25">
      <c r="C731" s="143"/>
      <c r="D731" s="143"/>
      <c r="E731" s="143"/>
      <c r="F731" s="143"/>
      <c r="G731" s="143"/>
      <c r="H731" s="143"/>
      <c r="I731" s="143"/>
      <c r="J731" s="168"/>
      <c r="K731" s="143"/>
      <c r="L731" s="143"/>
      <c r="M731" s="143"/>
      <c r="N731" s="176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r="732" spans="3:26" ht="11.25">
      <c r="C732" s="143"/>
      <c r="D732" s="143"/>
      <c r="E732" s="143"/>
      <c r="F732" s="143"/>
      <c r="G732" s="143"/>
      <c r="H732" s="143"/>
      <c r="I732" s="143"/>
      <c r="J732" s="168"/>
      <c r="K732" s="143"/>
      <c r="L732" s="143"/>
      <c r="M732" s="143"/>
      <c r="N732" s="176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r="733" spans="3:26" ht="11.25">
      <c r="C733" s="143"/>
      <c r="D733" s="143"/>
      <c r="E733" s="143"/>
      <c r="F733" s="143"/>
      <c r="G733" s="143"/>
      <c r="H733" s="143"/>
      <c r="I733" s="143"/>
      <c r="J733" s="168"/>
      <c r="K733" s="143"/>
      <c r="L733" s="143"/>
      <c r="M733" s="143"/>
      <c r="N733" s="176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r="734" spans="3:26" ht="11.25">
      <c r="C734" s="143"/>
      <c r="D734" s="143"/>
      <c r="E734" s="143"/>
      <c r="F734" s="143"/>
      <c r="G734" s="143"/>
      <c r="H734" s="143"/>
      <c r="I734" s="143"/>
      <c r="J734" s="168"/>
      <c r="K734" s="143"/>
      <c r="L734" s="143"/>
      <c r="M734" s="143"/>
      <c r="N734" s="176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r="735" spans="3:26" ht="11.25">
      <c r="C735" s="143"/>
      <c r="D735" s="143"/>
      <c r="E735" s="143"/>
      <c r="F735" s="143"/>
      <c r="G735" s="143"/>
      <c r="H735" s="143"/>
      <c r="I735" s="143"/>
      <c r="J735" s="168"/>
      <c r="K735" s="143"/>
      <c r="L735" s="143"/>
      <c r="M735" s="143"/>
      <c r="N735" s="176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r="736" spans="3:26" ht="11.25">
      <c r="C736" s="143"/>
      <c r="D736" s="143"/>
      <c r="E736" s="143"/>
      <c r="F736" s="143"/>
      <c r="G736" s="143"/>
      <c r="H736" s="143"/>
      <c r="I736" s="143"/>
      <c r="J736" s="168"/>
      <c r="K736" s="143"/>
      <c r="L736" s="143"/>
      <c r="M736" s="143"/>
      <c r="N736" s="176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r="737" spans="3:26" ht="11.25">
      <c r="C737" s="143"/>
      <c r="D737" s="143"/>
      <c r="E737" s="143"/>
      <c r="F737" s="143"/>
      <c r="G737" s="143"/>
      <c r="H737" s="143"/>
      <c r="I737" s="143"/>
      <c r="J737" s="168"/>
      <c r="K737" s="143"/>
      <c r="L737" s="143"/>
      <c r="M737" s="143"/>
      <c r="N737" s="176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r="738" spans="3:26" ht="11.25">
      <c r="C738" s="143"/>
      <c r="D738" s="143"/>
      <c r="E738" s="143"/>
      <c r="F738" s="143"/>
      <c r="G738" s="143"/>
      <c r="H738" s="143"/>
      <c r="I738" s="143"/>
      <c r="J738" s="168"/>
      <c r="K738" s="143"/>
      <c r="L738" s="143"/>
      <c r="M738" s="143"/>
      <c r="N738" s="176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r="739" spans="3:26" ht="11.25">
      <c r="C739" s="143"/>
      <c r="D739" s="143"/>
      <c r="E739" s="143"/>
      <c r="F739" s="143"/>
      <c r="G739" s="143"/>
      <c r="H739" s="143"/>
      <c r="I739" s="143"/>
      <c r="J739" s="168"/>
      <c r="K739" s="143"/>
      <c r="L739" s="143"/>
      <c r="M739" s="143"/>
      <c r="N739" s="176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r="740" spans="3:26" ht="11.25">
      <c r="C740" s="143"/>
      <c r="D740" s="143"/>
      <c r="E740" s="143"/>
      <c r="F740" s="143"/>
      <c r="G740" s="143"/>
      <c r="H740" s="143"/>
      <c r="I740" s="143"/>
      <c r="J740" s="168"/>
      <c r="K740" s="143"/>
      <c r="L740" s="143"/>
      <c r="M740" s="143"/>
      <c r="N740" s="176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r="741" spans="3:26" ht="11.25">
      <c r="C741" s="143"/>
      <c r="D741" s="143"/>
      <c r="E741" s="143"/>
      <c r="F741" s="143"/>
      <c r="G741" s="143"/>
      <c r="H741" s="143"/>
      <c r="I741" s="143"/>
      <c r="J741" s="168"/>
      <c r="K741" s="143"/>
      <c r="L741" s="143"/>
      <c r="M741" s="143"/>
      <c r="N741" s="176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r="742" spans="3:26" ht="11.25">
      <c r="C742" s="143"/>
      <c r="D742" s="143"/>
      <c r="E742" s="143"/>
      <c r="F742" s="143"/>
      <c r="G742" s="143"/>
      <c r="H742" s="143"/>
      <c r="I742" s="143"/>
      <c r="J742" s="168"/>
      <c r="K742" s="143"/>
      <c r="L742" s="143"/>
      <c r="M742" s="143"/>
      <c r="N742" s="176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r="743" spans="3:26" ht="11.25">
      <c r="C743" s="143"/>
      <c r="D743" s="143"/>
      <c r="E743" s="143"/>
      <c r="F743" s="143"/>
      <c r="G743" s="143"/>
      <c r="H743" s="143"/>
      <c r="I743" s="143"/>
      <c r="J743" s="168"/>
      <c r="K743" s="143"/>
      <c r="L743" s="143"/>
      <c r="M743" s="143"/>
      <c r="N743" s="176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r="744" spans="3:26" ht="11.25">
      <c r="C744" s="143"/>
      <c r="D744" s="143"/>
      <c r="E744" s="143"/>
      <c r="F744" s="143"/>
      <c r="G744" s="143"/>
      <c r="H744" s="143"/>
      <c r="I744" s="143"/>
      <c r="J744" s="168"/>
      <c r="K744" s="143"/>
      <c r="L744" s="143"/>
      <c r="M744" s="143"/>
      <c r="N744" s="176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r="745" spans="3:26" ht="11.25">
      <c r="C745" s="143"/>
      <c r="D745" s="143"/>
      <c r="E745" s="143"/>
      <c r="F745" s="143"/>
      <c r="G745" s="143"/>
      <c r="H745" s="143"/>
      <c r="I745" s="143"/>
      <c r="J745" s="168"/>
      <c r="K745" s="143"/>
      <c r="L745" s="143"/>
      <c r="M745" s="143"/>
      <c r="N745" s="176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r="746" spans="3:26" ht="11.25">
      <c r="C746" s="143"/>
      <c r="D746" s="143"/>
      <c r="E746" s="143"/>
      <c r="F746" s="143"/>
      <c r="G746" s="143"/>
      <c r="H746" s="143"/>
      <c r="I746" s="143"/>
      <c r="J746" s="168"/>
      <c r="K746" s="143"/>
      <c r="L746" s="143"/>
      <c r="M746" s="143"/>
      <c r="N746" s="176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r="747" spans="3:26" ht="11.25">
      <c r="C747" s="143"/>
      <c r="D747" s="143"/>
      <c r="E747" s="143"/>
      <c r="F747" s="143"/>
      <c r="G747" s="143"/>
      <c r="H747" s="143"/>
      <c r="I747" s="143"/>
      <c r="J747" s="168"/>
      <c r="K747" s="143"/>
      <c r="L747" s="143"/>
      <c r="M747" s="143"/>
      <c r="N747" s="176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r="748" spans="3:26" ht="11.25">
      <c r="C748" s="143"/>
      <c r="D748" s="143"/>
      <c r="E748" s="143"/>
      <c r="F748" s="143"/>
      <c r="G748" s="143"/>
      <c r="H748" s="143"/>
      <c r="I748" s="143"/>
      <c r="J748" s="168"/>
      <c r="K748" s="143"/>
      <c r="L748" s="143"/>
      <c r="M748" s="143"/>
      <c r="N748" s="176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r="749" spans="3:26" ht="11.25">
      <c r="C749" s="143"/>
      <c r="D749" s="143"/>
      <c r="E749" s="143"/>
      <c r="F749" s="143"/>
      <c r="G749" s="143"/>
      <c r="H749" s="143"/>
      <c r="I749" s="143"/>
      <c r="J749" s="168"/>
      <c r="K749" s="143"/>
      <c r="L749" s="143"/>
      <c r="M749" s="143"/>
      <c r="N749" s="176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r="750" spans="3:26" ht="11.25">
      <c r="C750" s="143"/>
      <c r="D750" s="143"/>
      <c r="E750" s="143"/>
      <c r="F750" s="143"/>
      <c r="G750" s="143"/>
      <c r="H750" s="143"/>
      <c r="I750" s="143"/>
      <c r="J750" s="168"/>
      <c r="K750" s="143"/>
      <c r="L750" s="143"/>
      <c r="M750" s="143"/>
      <c r="N750" s="176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r="751" spans="3:26" ht="11.25">
      <c r="C751" s="143"/>
      <c r="D751" s="143"/>
      <c r="E751" s="143"/>
      <c r="F751" s="143"/>
      <c r="G751" s="143"/>
      <c r="H751" s="143"/>
      <c r="I751" s="143"/>
      <c r="J751" s="168"/>
      <c r="K751" s="143"/>
      <c r="L751" s="143"/>
      <c r="M751" s="143"/>
      <c r="N751" s="176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r="752" spans="3:26" ht="11.25">
      <c r="C752" s="143"/>
      <c r="D752" s="143"/>
      <c r="E752" s="143"/>
      <c r="F752" s="143"/>
      <c r="G752" s="143"/>
      <c r="H752" s="143"/>
      <c r="I752" s="143"/>
      <c r="J752" s="168"/>
      <c r="K752" s="143"/>
      <c r="L752" s="143"/>
      <c r="M752" s="143"/>
      <c r="N752" s="176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r="753" spans="3:26" ht="11.25">
      <c r="C753" s="143"/>
      <c r="D753" s="143"/>
      <c r="E753" s="143"/>
      <c r="F753" s="143"/>
      <c r="G753" s="143"/>
      <c r="H753" s="143"/>
      <c r="I753" s="143"/>
      <c r="J753" s="168"/>
      <c r="K753" s="143"/>
      <c r="L753" s="143"/>
      <c r="M753" s="143"/>
      <c r="N753" s="176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r="754" spans="3:26" ht="11.25">
      <c r="C754" s="143"/>
      <c r="D754" s="143"/>
      <c r="E754" s="143"/>
      <c r="F754" s="143"/>
      <c r="G754" s="143"/>
      <c r="H754" s="143"/>
      <c r="I754" s="143"/>
      <c r="J754" s="168"/>
      <c r="K754" s="143"/>
      <c r="L754" s="143"/>
      <c r="M754" s="143"/>
      <c r="N754" s="176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r="755" spans="3:26" ht="11.25">
      <c r="C755" s="143"/>
      <c r="D755" s="143"/>
      <c r="E755" s="143"/>
      <c r="F755" s="143"/>
      <c r="G755" s="143"/>
      <c r="H755" s="143"/>
      <c r="I755" s="143"/>
      <c r="J755" s="168"/>
      <c r="K755" s="143"/>
      <c r="L755" s="143"/>
      <c r="M755" s="143"/>
      <c r="N755" s="176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r="756" spans="3:26" ht="11.25">
      <c r="C756" s="143"/>
      <c r="D756" s="143"/>
      <c r="E756" s="143"/>
      <c r="F756" s="143"/>
      <c r="G756" s="143"/>
      <c r="H756" s="143"/>
      <c r="I756" s="143"/>
      <c r="J756" s="168"/>
      <c r="K756" s="143"/>
      <c r="L756" s="143"/>
      <c r="M756" s="143"/>
      <c r="N756" s="176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r="757" spans="3:26" ht="11.25">
      <c r="C757" s="143"/>
      <c r="D757" s="143"/>
      <c r="E757" s="143"/>
      <c r="F757" s="143"/>
      <c r="G757" s="143"/>
      <c r="H757" s="143"/>
      <c r="I757" s="143"/>
      <c r="J757" s="168"/>
      <c r="K757" s="143"/>
      <c r="L757" s="143"/>
      <c r="M757" s="143"/>
      <c r="N757" s="176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r="758" spans="3:26" ht="11.25">
      <c r="C758" s="143"/>
      <c r="D758" s="143"/>
      <c r="E758" s="143"/>
      <c r="F758" s="143"/>
      <c r="G758" s="143"/>
      <c r="H758" s="143"/>
      <c r="I758" s="143"/>
      <c r="J758" s="168"/>
      <c r="K758" s="143"/>
      <c r="L758" s="143"/>
      <c r="M758" s="143"/>
      <c r="N758" s="176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r="759" spans="3:26" ht="11.25">
      <c r="C759" s="143"/>
      <c r="D759" s="143"/>
      <c r="E759" s="143"/>
      <c r="F759" s="143"/>
      <c r="G759" s="143"/>
      <c r="H759" s="143"/>
      <c r="I759" s="143"/>
      <c r="J759" s="168"/>
      <c r="K759" s="143"/>
      <c r="L759" s="143"/>
      <c r="M759" s="143"/>
      <c r="N759" s="176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r="760" spans="3:26" ht="11.25">
      <c r="C760" s="143"/>
      <c r="D760" s="143"/>
      <c r="E760" s="143"/>
      <c r="F760" s="143"/>
      <c r="G760" s="143"/>
      <c r="H760" s="143"/>
      <c r="I760" s="143"/>
      <c r="J760" s="168"/>
      <c r="K760" s="143"/>
      <c r="L760" s="143"/>
      <c r="M760" s="143"/>
      <c r="N760" s="176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r="761" spans="3:26" ht="11.25">
      <c r="C761" s="143"/>
      <c r="D761" s="143"/>
      <c r="E761" s="143"/>
      <c r="F761" s="143"/>
      <c r="G761" s="143"/>
      <c r="H761" s="143"/>
      <c r="I761" s="143"/>
      <c r="J761" s="168"/>
      <c r="K761" s="143"/>
      <c r="L761" s="143"/>
      <c r="M761" s="143"/>
      <c r="N761" s="176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r="762" spans="3:26" ht="11.25">
      <c r="C762" s="143"/>
      <c r="D762" s="143"/>
      <c r="E762" s="143"/>
      <c r="F762" s="143"/>
      <c r="G762" s="143"/>
      <c r="H762" s="143"/>
      <c r="I762" s="143"/>
      <c r="J762" s="168"/>
      <c r="K762" s="143"/>
      <c r="L762" s="143"/>
      <c r="M762" s="143"/>
      <c r="N762" s="176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r="763" spans="3:26" ht="11.25">
      <c r="C763" s="143"/>
      <c r="D763" s="143"/>
      <c r="E763" s="143"/>
      <c r="F763" s="143"/>
      <c r="G763" s="143"/>
      <c r="H763" s="143"/>
      <c r="I763" s="143"/>
      <c r="J763" s="168"/>
      <c r="K763" s="143"/>
      <c r="L763" s="143"/>
      <c r="M763" s="143"/>
      <c r="N763" s="176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r="764" spans="3:26" ht="11.25">
      <c r="C764" s="143"/>
      <c r="D764" s="143"/>
      <c r="E764" s="143"/>
      <c r="F764" s="143"/>
      <c r="G764" s="143"/>
      <c r="H764" s="143"/>
      <c r="I764" s="143"/>
      <c r="J764" s="168"/>
      <c r="K764" s="143"/>
      <c r="L764" s="143"/>
      <c r="M764" s="143"/>
      <c r="N764" s="176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r="765" spans="3:26" ht="11.25">
      <c r="C765" s="143"/>
      <c r="D765" s="143"/>
      <c r="E765" s="143"/>
      <c r="F765" s="143"/>
      <c r="G765" s="143"/>
      <c r="H765" s="143"/>
      <c r="I765" s="143"/>
      <c r="J765" s="168"/>
      <c r="K765" s="143"/>
      <c r="L765" s="143"/>
      <c r="M765" s="143"/>
      <c r="N765" s="176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r="766" spans="3:26" ht="11.25">
      <c r="C766" s="143"/>
      <c r="D766" s="143"/>
      <c r="E766" s="143"/>
      <c r="F766" s="143"/>
      <c r="G766" s="143"/>
      <c r="H766" s="143"/>
      <c r="I766" s="143"/>
      <c r="J766" s="168"/>
      <c r="K766" s="143"/>
      <c r="L766" s="143"/>
      <c r="M766" s="143"/>
      <c r="N766" s="176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r="767" spans="3:26" ht="11.25">
      <c r="C767" s="143"/>
      <c r="D767" s="143"/>
      <c r="E767" s="143"/>
      <c r="F767" s="143"/>
      <c r="G767" s="143"/>
      <c r="H767" s="143"/>
      <c r="I767" s="143"/>
      <c r="J767" s="168"/>
      <c r="K767" s="143"/>
      <c r="L767" s="143"/>
      <c r="M767" s="143"/>
      <c r="N767" s="176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r="768" spans="3:26" ht="11.25">
      <c r="C768" s="143"/>
      <c r="D768" s="143"/>
      <c r="E768" s="143"/>
      <c r="F768" s="143"/>
      <c r="G768" s="143"/>
      <c r="H768" s="143"/>
      <c r="I768" s="143"/>
      <c r="J768" s="168"/>
      <c r="K768" s="143"/>
      <c r="L768" s="143"/>
      <c r="M768" s="143"/>
      <c r="N768" s="176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r="769" spans="3:26" ht="11.25">
      <c r="C769" s="143"/>
      <c r="D769" s="143"/>
      <c r="E769" s="143"/>
      <c r="F769" s="143"/>
      <c r="G769" s="143"/>
      <c r="H769" s="143"/>
      <c r="I769" s="143"/>
      <c r="J769" s="168"/>
      <c r="K769" s="143"/>
      <c r="L769" s="143"/>
      <c r="M769" s="143"/>
      <c r="N769" s="176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r="770" spans="3:26" ht="11.25">
      <c r="C770" s="143"/>
      <c r="D770" s="143"/>
      <c r="E770" s="143"/>
      <c r="F770" s="143"/>
      <c r="G770" s="143"/>
      <c r="H770" s="143"/>
      <c r="I770" s="143"/>
      <c r="J770" s="168"/>
      <c r="K770" s="143"/>
      <c r="L770" s="143"/>
      <c r="M770" s="143"/>
      <c r="N770" s="176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r="771" spans="3:26" ht="11.25">
      <c r="C771" s="143"/>
      <c r="D771" s="143"/>
      <c r="E771" s="143"/>
      <c r="F771" s="143"/>
      <c r="G771" s="143"/>
      <c r="H771" s="143"/>
      <c r="I771" s="143"/>
      <c r="J771" s="168"/>
      <c r="K771" s="143"/>
      <c r="L771" s="143"/>
      <c r="M771" s="143"/>
      <c r="N771" s="176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r="772" spans="3:26" ht="11.25">
      <c r="C772" s="143"/>
      <c r="D772" s="143"/>
      <c r="E772" s="143"/>
      <c r="F772" s="143"/>
      <c r="G772" s="143"/>
      <c r="H772" s="143"/>
      <c r="I772" s="143"/>
      <c r="J772" s="168"/>
      <c r="K772" s="143"/>
      <c r="L772" s="143"/>
      <c r="M772" s="143"/>
      <c r="N772" s="176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r="773" spans="3:26" ht="11.25">
      <c r="C773" s="143"/>
      <c r="D773" s="143"/>
      <c r="E773" s="143"/>
      <c r="F773" s="143"/>
      <c r="G773" s="143"/>
      <c r="H773" s="143"/>
      <c r="I773" s="143"/>
      <c r="J773" s="168"/>
      <c r="K773" s="143"/>
      <c r="L773" s="143"/>
      <c r="M773" s="143"/>
      <c r="N773" s="176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r="774" spans="3:26" ht="11.25">
      <c r="C774" s="143"/>
      <c r="D774" s="143"/>
      <c r="E774" s="143"/>
      <c r="F774" s="143"/>
      <c r="G774" s="143"/>
      <c r="H774" s="143"/>
      <c r="I774" s="143"/>
      <c r="J774" s="168"/>
      <c r="K774" s="143"/>
      <c r="L774" s="143"/>
      <c r="M774" s="143"/>
      <c r="N774" s="176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r="775" spans="3:26" ht="11.25">
      <c r="C775" s="143"/>
      <c r="D775" s="143"/>
      <c r="E775" s="143"/>
      <c r="F775" s="143"/>
      <c r="G775" s="143"/>
      <c r="H775" s="143"/>
      <c r="I775" s="143"/>
      <c r="J775" s="168"/>
      <c r="K775" s="143"/>
      <c r="L775" s="143"/>
      <c r="M775" s="143"/>
      <c r="N775" s="176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r="776" spans="3:26" ht="11.25">
      <c r="C776" s="143"/>
      <c r="D776" s="143"/>
      <c r="E776" s="143"/>
      <c r="F776" s="143"/>
      <c r="G776" s="143"/>
      <c r="H776" s="143"/>
      <c r="I776" s="143"/>
      <c r="J776" s="168"/>
      <c r="K776" s="143"/>
      <c r="L776" s="143"/>
      <c r="M776" s="143"/>
      <c r="N776" s="176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r="777" spans="3:26" ht="11.25">
      <c r="C777" s="143"/>
      <c r="D777" s="143"/>
      <c r="E777" s="143"/>
      <c r="F777" s="143"/>
      <c r="G777" s="143"/>
      <c r="H777" s="143"/>
      <c r="I777" s="143"/>
      <c r="J777" s="168"/>
      <c r="K777" s="143"/>
      <c r="L777" s="143"/>
      <c r="M777" s="143"/>
      <c r="N777" s="176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r="778" spans="3:26" ht="11.25">
      <c r="C778" s="143"/>
      <c r="D778" s="143"/>
      <c r="E778" s="143"/>
      <c r="F778" s="143"/>
      <c r="G778" s="143"/>
      <c r="H778" s="143"/>
      <c r="I778" s="143"/>
      <c r="J778" s="168"/>
      <c r="K778" s="143"/>
      <c r="L778" s="143"/>
      <c r="M778" s="143"/>
      <c r="N778" s="176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r="779" spans="3:26" ht="11.25">
      <c r="C779" s="143"/>
      <c r="D779" s="143"/>
      <c r="E779" s="143"/>
      <c r="F779" s="143"/>
      <c r="G779" s="143"/>
      <c r="H779" s="143"/>
      <c r="I779" s="143"/>
      <c r="J779" s="168"/>
      <c r="K779" s="143"/>
      <c r="L779" s="143"/>
      <c r="M779" s="143"/>
      <c r="N779" s="176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r="780" spans="3:26" ht="11.25">
      <c r="C780" s="143"/>
      <c r="D780" s="143"/>
      <c r="E780" s="143"/>
      <c r="F780" s="143"/>
      <c r="G780" s="143"/>
      <c r="H780" s="143"/>
      <c r="I780" s="143"/>
      <c r="J780" s="168"/>
      <c r="K780" s="143"/>
      <c r="L780" s="143"/>
      <c r="M780" s="143"/>
      <c r="N780" s="176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r="781" spans="3:26" ht="11.25">
      <c r="C781" s="143"/>
      <c r="D781" s="143"/>
      <c r="E781" s="143"/>
      <c r="F781" s="143"/>
      <c r="G781" s="143"/>
      <c r="H781" s="143"/>
      <c r="I781" s="143"/>
      <c r="J781" s="168"/>
      <c r="K781" s="143"/>
      <c r="L781" s="143"/>
      <c r="M781" s="143"/>
      <c r="N781" s="176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r="782" spans="3:26" ht="11.25">
      <c r="C782" s="143"/>
      <c r="D782" s="143"/>
      <c r="E782" s="143"/>
      <c r="F782" s="143"/>
      <c r="G782" s="143"/>
      <c r="H782" s="143"/>
      <c r="I782" s="143"/>
      <c r="J782" s="168"/>
      <c r="K782" s="143"/>
      <c r="L782" s="143"/>
      <c r="M782" s="143"/>
      <c r="N782" s="176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r="783" spans="3:26" ht="11.25">
      <c r="C783" s="143"/>
      <c r="D783" s="143"/>
      <c r="E783" s="143"/>
      <c r="F783" s="143"/>
      <c r="G783" s="143"/>
      <c r="H783" s="143"/>
      <c r="I783" s="143"/>
      <c r="J783" s="168"/>
      <c r="K783" s="143"/>
      <c r="L783" s="143"/>
      <c r="M783" s="143"/>
      <c r="N783" s="176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r="784" spans="3:26" ht="11.25">
      <c r="C784" s="143"/>
      <c r="D784" s="143"/>
      <c r="E784" s="143"/>
      <c r="F784" s="143"/>
      <c r="G784" s="143"/>
      <c r="H784" s="143"/>
      <c r="I784" s="143"/>
      <c r="J784" s="168"/>
      <c r="K784" s="143"/>
      <c r="L784" s="143"/>
      <c r="M784" s="143"/>
      <c r="N784" s="176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3:26" ht="11.25">
      <c r="C785" s="143"/>
      <c r="D785" s="143"/>
      <c r="E785" s="143"/>
      <c r="F785" s="143"/>
      <c r="G785" s="143"/>
      <c r="H785" s="143"/>
      <c r="I785" s="143"/>
      <c r="J785" s="168"/>
      <c r="K785" s="143"/>
      <c r="L785" s="143"/>
      <c r="M785" s="143"/>
      <c r="N785" s="176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3:26" ht="11.25">
      <c r="C786" s="143"/>
      <c r="D786" s="143"/>
      <c r="E786" s="143"/>
      <c r="F786" s="143"/>
      <c r="G786" s="143"/>
      <c r="H786" s="143"/>
      <c r="I786" s="143"/>
      <c r="J786" s="168"/>
      <c r="K786" s="143"/>
      <c r="L786" s="143"/>
      <c r="M786" s="143"/>
      <c r="N786" s="176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r="787" spans="3:26" ht="11.25">
      <c r="C787" s="143"/>
      <c r="D787" s="143"/>
      <c r="E787" s="143"/>
      <c r="F787" s="143"/>
      <c r="G787" s="143"/>
      <c r="H787" s="143"/>
      <c r="I787" s="143"/>
      <c r="J787" s="168"/>
      <c r="K787" s="143"/>
      <c r="L787" s="143"/>
      <c r="M787" s="143"/>
      <c r="N787" s="176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r="788" spans="3:26" ht="11.25">
      <c r="C788" s="143"/>
      <c r="D788" s="143"/>
      <c r="E788" s="143"/>
      <c r="F788" s="143"/>
      <c r="G788" s="143"/>
      <c r="H788" s="143"/>
      <c r="I788" s="143"/>
      <c r="J788" s="168"/>
      <c r="K788" s="143"/>
      <c r="L788" s="143"/>
      <c r="M788" s="143"/>
      <c r="N788" s="176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r="789" spans="3:26" ht="11.25">
      <c r="C789" s="143"/>
      <c r="D789" s="143"/>
      <c r="E789" s="143"/>
      <c r="F789" s="143"/>
      <c r="G789" s="143"/>
      <c r="H789" s="143"/>
      <c r="I789" s="143"/>
      <c r="J789" s="168"/>
      <c r="K789" s="143"/>
      <c r="L789" s="143"/>
      <c r="M789" s="143"/>
      <c r="N789" s="176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r="790" spans="3:26" ht="11.25">
      <c r="C790" s="143"/>
      <c r="D790" s="143"/>
      <c r="E790" s="143"/>
      <c r="F790" s="143"/>
      <c r="G790" s="143"/>
      <c r="H790" s="143"/>
      <c r="I790" s="143"/>
      <c r="J790" s="168"/>
      <c r="K790" s="143"/>
      <c r="L790" s="143"/>
      <c r="M790" s="143"/>
      <c r="N790" s="176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r="791" spans="3:26" ht="11.25">
      <c r="C791" s="143"/>
      <c r="D791" s="143"/>
      <c r="E791" s="143"/>
      <c r="F791" s="143"/>
      <c r="G791" s="143"/>
      <c r="H791" s="143"/>
      <c r="I791" s="143"/>
      <c r="J791" s="168"/>
      <c r="K791" s="143"/>
      <c r="L791" s="143"/>
      <c r="M791" s="143"/>
      <c r="N791" s="176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r="792" spans="3:26" ht="11.25">
      <c r="C792" s="143"/>
      <c r="D792" s="143"/>
      <c r="E792" s="143"/>
      <c r="F792" s="143"/>
      <c r="G792" s="143"/>
      <c r="H792" s="143"/>
      <c r="I792" s="143"/>
      <c r="J792" s="168"/>
      <c r="K792" s="143"/>
      <c r="L792" s="143"/>
      <c r="M792" s="143"/>
      <c r="N792" s="176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r="793" spans="3:26" ht="11.25">
      <c r="C793" s="143"/>
      <c r="D793" s="143"/>
      <c r="E793" s="143"/>
      <c r="F793" s="143"/>
      <c r="G793" s="143"/>
      <c r="H793" s="143"/>
      <c r="I793" s="143"/>
      <c r="J793" s="168"/>
      <c r="K793" s="143"/>
      <c r="L793" s="143"/>
      <c r="M793" s="143"/>
      <c r="N793" s="176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r="794" spans="3:26" ht="11.25">
      <c r="C794" s="143"/>
      <c r="D794" s="143"/>
      <c r="E794" s="143"/>
      <c r="F794" s="143"/>
      <c r="G794" s="143"/>
      <c r="H794" s="143"/>
      <c r="I794" s="143"/>
      <c r="J794" s="168"/>
      <c r="K794" s="143"/>
      <c r="L794" s="143"/>
      <c r="M794" s="143"/>
      <c r="N794" s="176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r="795" spans="3:26" ht="11.25">
      <c r="C795" s="143"/>
      <c r="D795" s="143"/>
      <c r="E795" s="143"/>
      <c r="F795" s="143"/>
      <c r="G795" s="143"/>
      <c r="H795" s="143"/>
      <c r="I795" s="143"/>
      <c r="J795" s="168"/>
      <c r="K795" s="143"/>
      <c r="L795" s="143"/>
      <c r="M795" s="143"/>
      <c r="N795" s="176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r="796" spans="3:26" ht="11.25">
      <c r="C796" s="143"/>
      <c r="D796" s="143"/>
      <c r="E796" s="143"/>
      <c r="F796" s="143"/>
      <c r="G796" s="143"/>
      <c r="H796" s="143"/>
      <c r="I796" s="143"/>
      <c r="J796" s="168"/>
      <c r="K796" s="143"/>
      <c r="L796" s="143"/>
      <c r="M796" s="143"/>
      <c r="N796" s="176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r="797" spans="3:26" ht="11.25">
      <c r="C797" s="143"/>
      <c r="D797" s="143"/>
      <c r="E797" s="143"/>
      <c r="F797" s="143"/>
      <c r="G797" s="143"/>
      <c r="H797" s="143"/>
      <c r="I797" s="143"/>
      <c r="J797" s="168"/>
      <c r="K797" s="143"/>
      <c r="L797" s="143"/>
      <c r="M797" s="143"/>
      <c r="N797" s="176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r="798" spans="3:26" ht="11.25">
      <c r="C798" s="143"/>
      <c r="D798" s="143"/>
      <c r="E798" s="143"/>
      <c r="F798" s="143"/>
      <c r="G798" s="143"/>
      <c r="H798" s="143"/>
      <c r="I798" s="143"/>
      <c r="J798" s="168"/>
      <c r="K798" s="143"/>
      <c r="L798" s="143"/>
      <c r="M798" s="143"/>
      <c r="N798" s="176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r="799" spans="3:26" ht="11.25">
      <c r="C799" s="143"/>
      <c r="D799" s="143"/>
      <c r="E799" s="143"/>
      <c r="F799" s="143"/>
      <c r="G799" s="143"/>
      <c r="H799" s="143"/>
      <c r="I799" s="143"/>
      <c r="J799" s="168"/>
      <c r="K799" s="143"/>
      <c r="L799" s="143"/>
      <c r="M799" s="143"/>
      <c r="N799" s="176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r="800" spans="3:26" ht="11.25">
      <c r="C800" s="143"/>
      <c r="D800" s="143"/>
      <c r="E800" s="143"/>
      <c r="F800" s="143"/>
      <c r="G800" s="143"/>
      <c r="H800" s="143"/>
      <c r="I800" s="143"/>
      <c r="J800" s="168"/>
      <c r="K800" s="143"/>
      <c r="L800" s="143"/>
      <c r="M800" s="143"/>
      <c r="N800" s="176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r="801" spans="3:26" ht="11.25">
      <c r="C801" s="143"/>
      <c r="D801" s="143"/>
      <c r="E801" s="143"/>
      <c r="F801" s="143"/>
      <c r="G801" s="143"/>
      <c r="H801" s="143"/>
      <c r="I801" s="143"/>
      <c r="J801" s="168"/>
      <c r="K801" s="143"/>
      <c r="L801" s="143"/>
      <c r="M801" s="143"/>
      <c r="N801" s="176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r="802" spans="3:26" ht="11.25">
      <c r="C802" s="143"/>
      <c r="D802" s="143"/>
      <c r="E802" s="143"/>
      <c r="F802" s="143"/>
      <c r="G802" s="143"/>
      <c r="H802" s="143"/>
      <c r="I802" s="143"/>
      <c r="J802" s="168"/>
      <c r="K802" s="143"/>
      <c r="L802" s="143"/>
      <c r="M802" s="143"/>
      <c r="N802" s="176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r="803" spans="3:26" ht="11.25">
      <c r="C803" s="143"/>
      <c r="D803" s="143"/>
      <c r="E803" s="143"/>
      <c r="F803" s="143"/>
      <c r="G803" s="143"/>
      <c r="H803" s="143"/>
      <c r="I803" s="143"/>
      <c r="J803" s="168"/>
      <c r="K803" s="143"/>
      <c r="L803" s="143"/>
      <c r="M803" s="143"/>
      <c r="N803" s="176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r="804" spans="3:26" ht="11.25">
      <c r="C804" s="143"/>
      <c r="D804" s="143"/>
      <c r="E804" s="143"/>
      <c r="F804" s="143"/>
      <c r="G804" s="143"/>
      <c r="H804" s="143"/>
      <c r="I804" s="143"/>
      <c r="J804" s="168"/>
      <c r="K804" s="143"/>
      <c r="L804" s="143"/>
      <c r="M804" s="143"/>
      <c r="N804" s="176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r="805" spans="3:26" ht="11.25">
      <c r="C805" s="143"/>
      <c r="D805" s="143"/>
      <c r="E805" s="143"/>
      <c r="F805" s="143"/>
      <c r="G805" s="143"/>
      <c r="H805" s="143"/>
      <c r="I805" s="143"/>
      <c r="J805" s="168"/>
      <c r="K805" s="143"/>
      <c r="L805" s="143"/>
      <c r="M805" s="143"/>
      <c r="N805" s="176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r="806" spans="3:26" ht="11.25">
      <c r="C806" s="143"/>
      <c r="D806" s="143"/>
      <c r="E806" s="143"/>
      <c r="F806" s="143"/>
      <c r="G806" s="143"/>
      <c r="H806" s="143"/>
      <c r="I806" s="143"/>
      <c r="J806" s="168"/>
      <c r="K806" s="143"/>
      <c r="L806" s="143"/>
      <c r="M806" s="143"/>
      <c r="N806" s="176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r="807" spans="3:26" ht="11.25">
      <c r="C807" s="143"/>
      <c r="D807" s="143"/>
      <c r="E807" s="143"/>
      <c r="F807" s="143"/>
      <c r="G807" s="143"/>
      <c r="H807" s="143"/>
      <c r="I807" s="143"/>
      <c r="J807" s="168"/>
      <c r="K807" s="143"/>
      <c r="L807" s="143"/>
      <c r="M807" s="143"/>
      <c r="N807" s="176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r="808" spans="3:26" ht="11.25">
      <c r="C808" s="143"/>
      <c r="D808" s="143"/>
      <c r="E808" s="143"/>
      <c r="F808" s="143"/>
      <c r="G808" s="143"/>
      <c r="H808" s="143"/>
      <c r="I808" s="143"/>
      <c r="J808" s="168"/>
      <c r="K808" s="143"/>
      <c r="L808" s="143"/>
      <c r="M808" s="143"/>
      <c r="N808" s="176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r="809" spans="3:26" ht="11.25">
      <c r="C809" s="143"/>
      <c r="D809" s="143"/>
      <c r="E809" s="143"/>
      <c r="F809" s="143"/>
      <c r="G809" s="143"/>
      <c r="H809" s="143"/>
      <c r="I809" s="143"/>
      <c r="J809" s="168"/>
      <c r="K809" s="143"/>
      <c r="L809" s="143"/>
      <c r="M809" s="143"/>
      <c r="N809" s="176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r="810" spans="3:26" ht="11.25">
      <c r="C810" s="143"/>
      <c r="D810" s="143"/>
      <c r="E810" s="143"/>
      <c r="F810" s="143"/>
      <c r="G810" s="143"/>
      <c r="H810" s="143"/>
      <c r="I810" s="143"/>
      <c r="J810" s="168"/>
      <c r="K810" s="143"/>
      <c r="L810" s="143"/>
      <c r="M810" s="143"/>
      <c r="N810" s="176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r="811" spans="3:26" ht="11.25">
      <c r="C811" s="143"/>
      <c r="D811" s="143"/>
      <c r="E811" s="143"/>
      <c r="F811" s="143"/>
      <c r="G811" s="143"/>
      <c r="H811" s="143"/>
      <c r="I811" s="143"/>
      <c r="J811" s="168"/>
      <c r="K811" s="143"/>
      <c r="L811" s="143"/>
      <c r="M811" s="143"/>
      <c r="N811" s="176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r="812" spans="3:26" ht="11.25">
      <c r="C812" s="143"/>
      <c r="D812" s="143"/>
      <c r="E812" s="143"/>
      <c r="F812" s="143"/>
      <c r="G812" s="143"/>
      <c r="H812" s="143"/>
      <c r="I812" s="143"/>
      <c r="J812" s="168"/>
      <c r="K812" s="143"/>
      <c r="L812" s="143"/>
      <c r="M812" s="143"/>
      <c r="N812" s="176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r="813" spans="3:26" ht="11.25">
      <c r="C813" s="143"/>
      <c r="D813" s="143"/>
      <c r="E813" s="143"/>
      <c r="F813" s="143"/>
      <c r="G813" s="143"/>
      <c r="H813" s="143"/>
      <c r="I813" s="143"/>
      <c r="J813" s="168"/>
      <c r="K813" s="143"/>
      <c r="L813" s="143"/>
      <c r="M813" s="143"/>
      <c r="N813" s="176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r="814" spans="3:26" ht="11.25">
      <c r="C814" s="143"/>
      <c r="D814" s="143"/>
      <c r="E814" s="143"/>
      <c r="F814" s="143"/>
      <c r="G814" s="143"/>
      <c r="H814" s="143"/>
      <c r="I814" s="143"/>
      <c r="J814" s="168"/>
      <c r="K814" s="143"/>
      <c r="L814" s="143"/>
      <c r="M814" s="143"/>
      <c r="N814" s="176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r="815" spans="3:26" ht="11.25">
      <c r="C815" s="143"/>
      <c r="D815" s="143"/>
      <c r="E815" s="143"/>
      <c r="F815" s="143"/>
      <c r="G815" s="143"/>
      <c r="H815" s="143"/>
      <c r="I815" s="143"/>
      <c r="J815" s="168"/>
      <c r="K815" s="143"/>
      <c r="L815" s="143"/>
      <c r="M815" s="143"/>
      <c r="N815" s="176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r="816" spans="3:26" ht="11.25">
      <c r="C816" s="143"/>
      <c r="D816" s="143"/>
      <c r="E816" s="143"/>
      <c r="F816" s="143"/>
      <c r="G816" s="143"/>
      <c r="H816" s="143"/>
      <c r="I816" s="143"/>
      <c r="J816" s="168"/>
      <c r="K816" s="143"/>
      <c r="L816" s="143"/>
      <c r="M816" s="143"/>
      <c r="N816" s="176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r="817" spans="3:26" ht="11.25">
      <c r="C817" s="143"/>
      <c r="D817" s="143"/>
      <c r="E817" s="143"/>
      <c r="F817" s="143"/>
      <c r="G817" s="143"/>
      <c r="H817" s="143"/>
      <c r="I817" s="143"/>
      <c r="J817" s="168"/>
      <c r="K817" s="143"/>
      <c r="L817" s="143"/>
      <c r="M817" s="143"/>
      <c r="N817" s="176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r="818" spans="3:26" ht="11.25">
      <c r="C818" s="143"/>
      <c r="D818" s="143"/>
      <c r="E818" s="143"/>
      <c r="F818" s="143"/>
      <c r="G818" s="143"/>
      <c r="H818" s="143"/>
      <c r="I818" s="143"/>
      <c r="J818" s="168"/>
      <c r="K818" s="143"/>
      <c r="L818" s="143"/>
      <c r="M818" s="143"/>
      <c r="N818" s="176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r="819" spans="3:26" ht="11.25">
      <c r="C819" s="143"/>
      <c r="D819" s="143"/>
      <c r="E819" s="143"/>
      <c r="F819" s="143"/>
      <c r="G819" s="143"/>
      <c r="H819" s="143"/>
      <c r="I819" s="143"/>
      <c r="J819" s="168"/>
      <c r="K819" s="143"/>
      <c r="L819" s="143"/>
      <c r="M819" s="143"/>
      <c r="N819" s="176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r="820" spans="3:26" ht="11.25">
      <c r="C820" s="143"/>
      <c r="D820" s="143"/>
      <c r="E820" s="143"/>
      <c r="F820" s="143"/>
      <c r="G820" s="143"/>
      <c r="H820" s="143"/>
      <c r="I820" s="143"/>
      <c r="J820" s="168"/>
      <c r="K820" s="143"/>
      <c r="L820" s="143"/>
      <c r="M820" s="143"/>
      <c r="N820" s="176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r="821" spans="3:26" ht="11.25">
      <c r="C821" s="143"/>
      <c r="D821" s="143"/>
      <c r="E821" s="143"/>
      <c r="F821" s="143"/>
      <c r="G821" s="143"/>
      <c r="H821" s="143"/>
      <c r="I821" s="143"/>
      <c r="J821" s="168"/>
      <c r="K821" s="143"/>
      <c r="L821" s="143"/>
      <c r="M821" s="143"/>
      <c r="N821" s="176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r="822" spans="3:26" ht="11.25">
      <c r="C822" s="143"/>
      <c r="D822" s="143"/>
      <c r="E822" s="143"/>
      <c r="F822" s="143"/>
      <c r="G822" s="143"/>
      <c r="H822" s="143"/>
      <c r="I822" s="143"/>
      <c r="J822" s="168"/>
      <c r="K822" s="143"/>
      <c r="L822" s="143"/>
      <c r="M822" s="143"/>
      <c r="N822" s="176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r="823" spans="3:26" ht="11.25">
      <c r="C823" s="143"/>
      <c r="D823" s="143"/>
      <c r="E823" s="143"/>
      <c r="F823" s="143"/>
      <c r="G823" s="143"/>
      <c r="H823" s="143"/>
      <c r="I823" s="143"/>
      <c r="J823" s="168"/>
      <c r="K823" s="143"/>
      <c r="L823" s="143"/>
      <c r="M823" s="143"/>
      <c r="N823" s="176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r="824" spans="3:26" ht="11.25">
      <c r="C824" s="143"/>
      <c r="D824" s="143"/>
      <c r="E824" s="143"/>
      <c r="F824" s="143"/>
      <c r="G824" s="143"/>
      <c r="H824" s="143"/>
      <c r="I824" s="143"/>
      <c r="J824" s="168"/>
      <c r="K824" s="143"/>
      <c r="L824" s="143"/>
      <c r="M824" s="143"/>
      <c r="N824" s="176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r="825" spans="3:26" ht="11.25">
      <c r="C825" s="143"/>
      <c r="D825" s="143"/>
      <c r="E825" s="143"/>
      <c r="F825" s="143"/>
      <c r="G825" s="143"/>
      <c r="H825" s="143"/>
      <c r="I825" s="143"/>
      <c r="J825" s="168"/>
      <c r="K825" s="143"/>
      <c r="L825" s="143"/>
      <c r="M825" s="143"/>
      <c r="N825" s="176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r="826" spans="3:26" ht="11.25">
      <c r="C826" s="143"/>
      <c r="D826" s="143"/>
      <c r="E826" s="143"/>
      <c r="F826" s="143"/>
      <c r="G826" s="143"/>
      <c r="H826" s="143"/>
      <c r="I826" s="143"/>
      <c r="J826" s="168"/>
      <c r="K826" s="143"/>
      <c r="L826" s="143"/>
      <c r="M826" s="143"/>
      <c r="N826" s="176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r="827" spans="3:26" ht="11.25">
      <c r="C827" s="143"/>
      <c r="D827" s="143"/>
      <c r="E827" s="143"/>
      <c r="F827" s="143"/>
      <c r="G827" s="143"/>
      <c r="H827" s="143"/>
      <c r="I827" s="143"/>
      <c r="J827" s="168"/>
      <c r="K827" s="143"/>
      <c r="L827" s="143"/>
      <c r="M827" s="143"/>
      <c r="N827" s="176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r="828" spans="3:26" ht="11.25">
      <c r="C828" s="143"/>
      <c r="D828" s="143"/>
      <c r="E828" s="143"/>
      <c r="F828" s="143"/>
      <c r="G828" s="143"/>
      <c r="H828" s="143"/>
      <c r="I828" s="143"/>
      <c r="J828" s="168"/>
      <c r="K828" s="143"/>
      <c r="L828" s="143"/>
      <c r="M828" s="143"/>
      <c r="N828" s="176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r="829" spans="3:26" ht="11.25">
      <c r="C829" s="143"/>
      <c r="D829" s="143"/>
      <c r="E829" s="143"/>
      <c r="F829" s="143"/>
      <c r="G829" s="143"/>
      <c r="H829" s="143"/>
      <c r="I829" s="143"/>
      <c r="J829" s="168"/>
      <c r="K829" s="143"/>
      <c r="L829" s="143"/>
      <c r="M829" s="143"/>
      <c r="N829" s="176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r="830" spans="3:26" ht="11.25">
      <c r="C830" s="143"/>
      <c r="D830" s="143"/>
      <c r="E830" s="143"/>
      <c r="F830" s="143"/>
      <c r="G830" s="143"/>
      <c r="H830" s="143"/>
      <c r="I830" s="143"/>
      <c r="J830" s="168"/>
      <c r="K830" s="143"/>
      <c r="L830" s="143"/>
      <c r="M830" s="143"/>
      <c r="N830" s="176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r="831" spans="3:26" ht="11.25">
      <c r="C831" s="143"/>
      <c r="D831" s="143"/>
      <c r="E831" s="143"/>
      <c r="F831" s="143"/>
      <c r="G831" s="143"/>
      <c r="H831" s="143"/>
      <c r="I831" s="143"/>
      <c r="J831" s="168"/>
      <c r="K831" s="143"/>
      <c r="L831" s="143"/>
      <c r="M831" s="143"/>
      <c r="N831" s="176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r="832" spans="3:26" ht="11.25">
      <c r="C832" s="143"/>
      <c r="D832" s="143"/>
      <c r="E832" s="143"/>
      <c r="F832" s="143"/>
      <c r="G832" s="143"/>
      <c r="H832" s="143"/>
      <c r="I832" s="143"/>
      <c r="J832" s="168"/>
      <c r="K832" s="143"/>
      <c r="L832" s="143"/>
      <c r="M832" s="143"/>
      <c r="N832" s="176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r="833" spans="3:26" ht="11.25">
      <c r="C833" s="143"/>
      <c r="D833" s="143"/>
      <c r="E833" s="143"/>
      <c r="F833" s="143"/>
      <c r="G833" s="143"/>
      <c r="H833" s="143"/>
      <c r="I833" s="143"/>
      <c r="J833" s="168"/>
      <c r="K833" s="143"/>
      <c r="L833" s="143"/>
      <c r="M833" s="143"/>
      <c r="N833" s="176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r="834" spans="3:26" ht="11.25">
      <c r="C834" s="143"/>
      <c r="D834" s="143"/>
      <c r="E834" s="143"/>
      <c r="F834" s="143"/>
      <c r="G834" s="143"/>
      <c r="H834" s="143"/>
      <c r="I834" s="143"/>
      <c r="J834" s="168"/>
      <c r="K834" s="143"/>
      <c r="L834" s="143"/>
      <c r="M834" s="143"/>
      <c r="N834" s="176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r="835" spans="3:26" ht="11.25">
      <c r="C835" s="143"/>
      <c r="D835" s="143"/>
      <c r="E835" s="143"/>
      <c r="F835" s="143"/>
      <c r="G835" s="143"/>
      <c r="H835" s="143"/>
      <c r="I835" s="143"/>
      <c r="J835" s="168"/>
      <c r="K835" s="143"/>
      <c r="L835" s="143"/>
      <c r="M835" s="143"/>
      <c r="N835" s="176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r="836" spans="3:26" ht="11.25">
      <c r="C836" s="143"/>
      <c r="D836" s="143"/>
      <c r="E836" s="143"/>
      <c r="F836" s="143"/>
      <c r="G836" s="143"/>
      <c r="H836" s="143"/>
      <c r="I836" s="143"/>
      <c r="J836" s="168"/>
      <c r="K836" s="143"/>
      <c r="L836" s="143"/>
      <c r="M836" s="143"/>
      <c r="N836" s="176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r="837" spans="3:26" ht="11.25">
      <c r="C837" s="143"/>
      <c r="D837" s="143"/>
      <c r="E837" s="143"/>
      <c r="F837" s="143"/>
      <c r="G837" s="143"/>
      <c r="H837" s="143"/>
      <c r="I837" s="143"/>
      <c r="J837" s="168"/>
      <c r="K837" s="143"/>
      <c r="L837" s="143"/>
      <c r="M837" s="143"/>
      <c r="N837" s="176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r="838" spans="3:26" ht="11.25">
      <c r="C838" s="143"/>
      <c r="D838" s="143"/>
      <c r="E838" s="143"/>
      <c r="F838" s="143"/>
      <c r="G838" s="143"/>
      <c r="H838" s="143"/>
      <c r="I838" s="143"/>
      <c r="J838" s="168"/>
      <c r="K838" s="143"/>
      <c r="L838" s="143"/>
      <c r="M838" s="143"/>
      <c r="N838" s="176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r="839" spans="3:26" ht="11.25">
      <c r="C839" s="143"/>
      <c r="D839" s="143"/>
      <c r="E839" s="143"/>
      <c r="F839" s="143"/>
      <c r="G839" s="143"/>
      <c r="H839" s="143"/>
      <c r="I839" s="143"/>
      <c r="J839" s="168"/>
      <c r="K839" s="143"/>
      <c r="L839" s="143"/>
      <c r="M839" s="143"/>
      <c r="N839" s="176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r="840" spans="3:26" ht="11.25">
      <c r="C840" s="143"/>
      <c r="D840" s="143"/>
      <c r="E840" s="143"/>
      <c r="F840" s="143"/>
      <c r="G840" s="143"/>
      <c r="H840" s="143"/>
      <c r="I840" s="143"/>
      <c r="J840" s="168"/>
      <c r="K840" s="143"/>
      <c r="L840" s="143"/>
      <c r="M840" s="143"/>
      <c r="N840" s="176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r="841" spans="3:26" ht="11.25">
      <c r="C841" s="143"/>
      <c r="D841" s="143"/>
      <c r="E841" s="143"/>
      <c r="F841" s="143"/>
      <c r="G841" s="143"/>
      <c r="H841" s="143"/>
      <c r="I841" s="143"/>
      <c r="J841" s="168"/>
      <c r="K841" s="143"/>
      <c r="L841" s="143"/>
      <c r="M841" s="143"/>
      <c r="N841" s="176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r="842" spans="3:26" ht="11.25">
      <c r="C842" s="143"/>
      <c r="D842" s="143"/>
      <c r="E842" s="143"/>
      <c r="F842" s="143"/>
      <c r="G842" s="143"/>
      <c r="H842" s="143"/>
      <c r="I842" s="143"/>
      <c r="J842" s="168"/>
      <c r="K842" s="143"/>
      <c r="L842" s="143"/>
      <c r="M842" s="143"/>
      <c r="N842" s="176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r="843" spans="3:26" ht="11.25">
      <c r="C843" s="143"/>
      <c r="D843" s="143"/>
      <c r="E843" s="143"/>
      <c r="F843" s="143"/>
      <c r="G843" s="143"/>
      <c r="H843" s="143"/>
      <c r="I843" s="143"/>
      <c r="J843" s="168"/>
      <c r="K843" s="143"/>
      <c r="L843" s="143"/>
      <c r="M843" s="143"/>
      <c r="N843" s="176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r="844" spans="3:26" ht="11.25">
      <c r="C844" s="143"/>
      <c r="D844" s="143"/>
      <c r="E844" s="143"/>
      <c r="F844" s="143"/>
      <c r="G844" s="143"/>
      <c r="H844" s="143"/>
      <c r="I844" s="143"/>
      <c r="J844" s="168"/>
      <c r="K844" s="143"/>
      <c r="L844" s="143"/>
      <c r="M844" s="143"/>
      <c r="N844" s="176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r="845" spans="3:26" ht="11.25">
      <c r="C845" s="143"/>
      <c r="D845" s="143"/>
      <c r="E845" s="143"/>
      <c r="F845" s="143"/>
      <c r="G845" s="143"/>
      <c r="H845" s="143"/>
      <c r="I845" s="143"/>
      <c r="J845" s="168"/>
      <c r="K845" s="143"/>
      <c r="L845" s="143"/>
      <c r="M845" s="143"/>
      <c r="N845" s="176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r="846" spans="3:26" ht="11.25">
      <c r="C846" s="143"/>
      <c r="D846" s="143"/>
      <c r="E846" s="143"/>
      <c r="F846" s="143"/>
      <c r="G846" s="143"/>
      <c r="H846" s="143"/>
      <c r="I846" s="143"/>
      <c r="J846" s="168"/>
      <c r="K846" s="143"/>
      <c r="L846" s="143"/>
      <c r="M846" s="143"/>
      <c r="N846" s="176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r="847" spans="3:26" ht="11.25">
      <c r="C847" s="143"/>
      <c r="D847" s="143"/>
      <c r="E847" s="143"/>
      <c r="F847" s="143"/>
      <c r="G847" s="143"/>
      <c r="H847" s="143"/>
      <c r="I847" s="143"/>
      <c r="J847" s="168"/>
      <c r="K847" s="143"/>
      <c r="L847" s="143"/>
      <c r="M847" s="143"/>
      <c r="N847" s="176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r="848" spans="3:26" ht="11.25">
      <c r="C848" s="143"/>
      <c r="D848" s="143"/>
      <c r="E848" s="143"/>
      <c r="F848" s="143"/>
      <c r="G848" s="143"/>
      <c r="H848" s="143"/>
      <c r="I848" s="143"/>
      <c r="J848" s="168"/>
      <c r="K848" s="143"/>
      <c r="L848" s="143"/>
      <c r="M848" s="143"/>
      <c r="N848" s="176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r="849" spans="3:26" ht="11.25">
      <c r="C849" s="143"/>
      <c r="D849" s="143"/>
      <c r="E849" s="143"/>
      <c r="F849" s="143"/>
      <c r="G849" s="143"/>
      <c r="H849" s="143"/>
      <c r="I849" s="143"/>
      <c r="J849" s="168"/>
      <c r="K849" s="143"/>
      <c r="L849" s="143"/>
      <c r="M849" s="143"/>
      <c r="N849" s="176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r="850" spans="3:26" ht="11.25">
      <c r="C850" s="143"/>
      <c r="D850" s="143"/>
      <c r="E850" s="143"/>
      <c r="F850" s="143"/>
      <c r="G850" s="143"/>
      <c r="H850" s="143"/>
      <c r="I850" s="143"/>
      <c r="J850" s="168"/>
      <c r="K850" s="143"/>
      <c r="L850" s="143"/>
      <c r="M850" s="143"/>
      <c r="N850" s="176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r="851" spans="3:26" ht="11.25">
      <c r="C851" s="143"/>
      <c r="D851" s="143"/>
      <c r="E851" s="143"/>
      <c r="F851" s="143"/>
      <c r="G851" s="143"/>
      <c r="H851" s="143"/>
      <c r="I851" s="143"/>
      <c r="J851" s="168"/>
      <c r="K851" s="143"/>
      <c r="L851" s="143"/>
      <c r="M851" s="143"/>
      <c r="N851" s="176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r="852" spans="3:26" ht="11.25">
      <c r="C852" s="143"/>
      <c r="D852" s="143"/>
      <c r="E852" s="143"/>
      <c r="F852" s="143"/>
      <c r="G852" s="143"/>
      <c r="H852" s="143"/>
      <c r="I852" s="143"/>
      <c r="J852" s="168"/>
      <c r="K852" s="143"/>
      <c r="L852" s="143"/>
      <c r="M852" s="143"/>
      <c r="N852" s="176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r="853" spans="3:26" ht="11.25">
      <c r="C853" s="143"/>
      <c r="D853" s="143"/>
      <c r="E853" s="143"/>
      <c r="F853" s="143"/>
      <c r="G853" s="143"/>
      <c r="H853" s="143"/>
      <c r="I853" s="143"/>
      <c r="J853" s="168"/>
      <c r="K853" s="143"/>
      <c r="L853" s="143"/>
      <c r="M853" s="143"/>
      <c r="N853" s="176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r="854" spans="3:26" ht="11.25">
      <c r="C854" s="143"/>
      <c r="D854" s="143"/>
      <c r="E854" s="143"/>
      <c r="F854" s="143"/>
      <c r="G854" s="143"/>
      <c r="H854" s="143"/>
      <c r="I854" s="143"/>
      <c r="J854" s="168"/>
      <c r="K854" s="143"/>
      <c r="L854" s="143"/>
      <c r="M854" s="143"/>
      <c r="N854" s="176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r="855" spans="3:26" ht="11.25">
      <c r="C855" s="143"/>
      <c r="D855" s="143"/>
      <c r="E855" s="143"/>
      <c r="F855" s="143"/>
      <c r="G855" s="143"/>
      <c r="H855" s="143"/>
      <c r="I855" s="143"/>
      <c r="J855" s="168"/>
      <c r="K855" s="143"/>
      <c r="L855" s="143"/>
      <c r="M855" s="143"/>
      <c r="N855" s="176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r="856" spans="3:26" ht="11.25">
      <c r="C856" s="143"/>
      <c r="D856" s="143"/>
      <c r="E856" s="143"/>
      <c r="F856" s="143"/>
      <c r="G856" s="143"/>
      <c r="H856" s="143"/>
      <c r="I856" s="143"/>
      <c r="J856" s="168"/>
      <c r="K856" s="143"/>
      <c r="L856" s="143"/>
      <c r="M856" s="143"/>
      <c r="N856" s="176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r="857" spans="3:26" ht="11.25">
      <c r="C857" s="143"/>
      <c r="D857" s="143"/>
      <c r="E857" s="143"/>
      <c r="F857" s="143"/>
      <c r="G857" s="143"/>
      <c r="H857" s="143"/>
      <c r="I857" s="143"/>
      <c r="J857" s="168"/>
      <c r="K857" s="143"/>
      <c r="L857" s="143"/>
      <c r="M857" s="143"/>
      <c r="N857" s="176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r="858" spans="3:26" ht="11.25">
      <c r="C858" s="143"/>
      <c r="D858" s="143"/>
      <c r="E858" s="143"/>
      <c r="F858" s="143"/>
      <c r="G858" s="143"/>
      <c r="H858" s="143"/>
      <c r="I858" s="143"/>
      <c r="J858" s="168"/>
      <c r="K858" s="143"/>
      <c r="L858" s="143"/>
      <c r="M858" s="143"/>
      <c r="N858" s="176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r="859" spans="3:26" ht="11.25">
      <c r="C859" s="143"/>
      <c r="D859" s="143"/>
      <c r="E859" s="143"/>
      <c r="F859" s="143"/>
      <c r="G859" s="143"/>
      <c r="H859" s="143"/>
      <c r="I859" s="143"/>
      <c r="J859" s="168"/>
      <c r="K859" s="143"/>
      <c r="L859" s="143"/>
      <c r="M859" s="143"/>
      <c r="N859" s="176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r="860" spans="3:26" ht="11.25">
      <c r="C860" s="143"/>
      <c r="D860" s="143"/>
      <c r="E860" s="143"/>
      <c r="F860" s="143"/>
      <c r="G860" s="143"/>
      <c r="H860" s="143"/>
      <c r="I860" s="143"/>
      <c r="J860" s="168"/>
      <c r="K860" s="143"/>
      <c r="L860" s="143"/>
      <c r="M860" s="143"/>
      <c r="N860" s="176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r="861" spans="3:26" ht="11.25">
      <c r="C861" s="143"/>
      <c r="D861" s="143"/>
      <c r="E861" s="143"/>
      <c r="F861" s="143"/>
      <c r="G861" s="143"/>
      <c r="H861" s="143"/>
      <c r="I861" s="143"/>
      <c r="J861" s="168"/>
      <c r="K861" s="143"/>
      <c r="L861" s="143"/>
      <c r="M861" s="143"/>
      <c r="N861" s="176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r="862" spans="3:26" ht="11.25">
      <c r="C862" s="143"/>
      <c r="D862" s="143"/>
      <c r="E862" s="143"/>
      <c r="F862" s="143"/>
      <c r="G862" s="143"/>
      <c r="H862" s="143"/>
      <c r="I862" s="143"/>
      <c r="J862" s="168"/>
      <c r="K862" s="143"/>
      <c r="L862" s="143"/>
      <c r="M862" s="143"/>
      <c r="N862" s="176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r="863" spans="3:26" ht="11.25">
      <c r="C863" s="143"/>
      <c r="D863" s="143"/>
      <c r="E863" s="143"/>
      <c r="F863" s="143"/>
      <c r="G863" s="143"/>
      <c r="H863" s="143"/>
      <c r="I863" s="143"/>
      <c r="J863" s="168"/>
      <c r="K863" s="143"/>
      <c r="L863" s="143"/>
      <c r="M863" s="143"/>
      <c r="N863" s="176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r="864" spans="3:26" ht="11.25">
      <c r="C864" s="143"/>
      <c r="D864" s="143"/>
      <c r="E864" s="143"/>
      <c r="F864" s="143"/>
      <c r="G864" s="143"/>
      <c r="H864" s="143"/>
      <c r="I864" s="143"/>
      <c r="J864" s="168"/>
      <c r="K864" s="143"/>
      <c r="L864" s="143"/>
      <c r="M864" s="143"/>
      <c r="N864" s="176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r="865" spans="3:26" ht="11.25">
      <c r="C865" s="143"/>
      <c r="D865" s="143"/>
      <c r="E865" s="143"/>
      <c r="F865" s="143"/>
      <c r="G865" s="143"/>
      <c r="H865" s="143"/>
      <c r="I865" s="143"/>
      <c r="J865" s="168"/>
      <c r="K865" s="143"/>
      <c r="L865" s="143"/>
      <c r="M865" s="143"/>
      <c r="N865" s="176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r="866" spans="3:26" ht="11.25">
      <c r="C866" s="143"/>
      <c r="D866" s="143"/>
      <c r="E866" s="143"/>
      <c r="F866" s="143"/>
      <c r="G866" s="143"/>
      <c r="H866" s="143"/>
      <c r="I866" s="143"/>
      <c r="J866" s="168"/>
      <c r="K866" s="143"/>
      <c r="L866" s="143"/>
      <c r="M866" s="143"/>
      <c r="N866" s="176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r="867" spans="3:26" ht="11.25">
      <c r="C867" s="143"/>
      <c r="D867" s="143"/>
      <c r="E867" s="143"/>
      <c r="F867" s="143"/>
      <c r="G867" s="143"/>
      <c r="H867" s="143"/>
      <c r="I867" s="143"/>
      <c r="J867" s="168"/>
      <c r="K867" s="143"/>
      <c r="L867" s="143"/>
      <c r="M867" s="143"/>
      <c r="N867" s="176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r="868" spans="3:26" ht="11.25">
      <c r="C868" s="143"/>
      <c r="D868" s="143"/>
      <c r="E868" s="143"/>
      <c r="F868" s="143"/>
      <c r="G868" s="143"/>
      <c r="H868" s="143"/>
      <c r="I868" s="143"/>
      <c r="J868" s="168"/>
      <c r="K868" s="143"/>
      <c r="L868" s="143"/>
      <c r="M868" s="143"/>
      <c r="N868" s="176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r="869" spans="3:26" ht="11.25">
      <c r="C869" s="143"/>
      <c r="D869" s="143"/>
      <c r="E869" s="143"/>
      <c r="F869" s="143"/>
      <c r="G869" s="143"/>
      <c r="H869" s="143"/>
      <c r="I869" s="143"/>
      <c r="J869" s="168"/>
      <c r="K869" s="143"/>
      <c r="L869" s="143"/>
      <c r="M869" s="143"/>
      <c r="N869" s="176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r="870" spans="3:26" ht="11.25">
      <c r="C870" s="143"/>
      <c r="D870" s="143"/>
      <c r="E870" s="143"/>
      <c r="F870" s="143"/>
      <c r="G870" s="143"/>
      <c r="H870" s="143"/>
      <c r="I870" s="143"/>
      <c r="J870" s="168"/>
      <c r="K870" s="143"/>
      <c r="L870" s="143"/>
      <c r="M870" s="143"/>
      <c r="N870" s="176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r="871" spans="3:26" ht="11.25">
      <c r="C871" s="143"/>
      <c r="D871" s="143"/>
      <c r="E871" s="143"/>
      <c r="F871" s="143"/>
      <c r="G871" s="143"/>
      <c r="H871" s="143"/>
      <c r="I871" s="143"/>
      <c r="J871" s="168"/>
      <c r="K871" s="143"/>
      <c r="L871" s="143"/>
      <c r="M871" s="143"/>
      <c r="N871" s="176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r="872" spans="3:26" ht="11.25">
      <c r="C872" s="143"/>
      <c r="D872" s="143"/>
      <c r="E872" s="143"/>
      <c r="F872" s="143"/>
      <c r="G872" s="143"/>
      <c r="H872" s="143"/>
      <c r="I872" s="143"/>
      <c r="J872" s="168"/>
      <c r="K872" s="143"/>
      <c r="L872" s="143"/>
      <c r="M872" s="143"/>
      <c r="N872" s="176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r="873" spans="3:26" ht="11.25">
      <c r="C873" s="143"/>
      <c r="D873" s="143"/>
      <c r="E873" s="143"/>
      <c r="F873" s="143"/>
      <c r="G873" s="143"/>
      <c r="H873" s="143"/>
      <c r="I873" s="143"/>
      <c r="J873" s="168"/>
      <c r="K873" s="143"/>
      <c r="L873" s="143"/>
      <c r="M873" s="143"/>
      <c r="N873" s="176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r="874" spans="3:26" ht="11.25">
      <c r="C874" s="143"/>
      <c r="D874" s="143"/>
      <c r="E874" s="143"/>
      <c r="F874" s="143"/>
      <c r="G874" s="143"/>
      <c r="H874" s="143"/>
      <c r="I874" s="143"/>
      <c r="J874" s="168"/>
      <c r="K874" s="143"/>
      <c r="L874" s="143"/>
      <c r="M874" s="143"/>
      <c r="N874" s="176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r="875" spans="3:26" ht="11.25">
      <c r="C875" s="143"/>
      <c r="D875" s="143"/>
      <c r="E875" s="143"/>
      <c r="F875" s="143"/>
      <c r="G875" s="143"/>
      <c r="H875" s="143"/>
      <c r="I875" s="143"/>
      <c r="J875" s="168"/>
      <c r="K875" s="143"/>
      <c r="L875" s="143"/>
      <c r="M875" s="143"/>
      <c r="N875" s="176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r="876" spans="3:26" ht="11.25">
      <c r="C876" s="143"/>
      <c r="D876" s="143"/>
      <c r="E876" s="143"/>
      <c r="F876" s="143"/>
      <c r="G876" s="143"/>
      <c r="H876" s="143"/>
      <c r="I876" s="143"/>
      <c r="J876" s="168"/>
      <c r="K876" s="143"/>
      <c r="L876" s="143"/>
      <c r="M876" s="143"/>
      <c r="N876" s="176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r="877" spans="3:26" ht="11.25">
      <c r="C877" s="143"/>
      <c r="D877" s="143"/>
      <c r="E877" s="143"/>
      <c r="F877" s="143"/>
      <c r="G877" s="143"/>
      <c r="H877" s="143"/>
      <c r="I877" s="143"/>
      <c r="J877" s="168"/>
      <c r="K877" s="143"/>
      <c r="L877" s="143"/>
      <c r="M877" s="143"/>
      <c r="N877" s="176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r="878" spans="3:26" ht="11.25">
      <c r="C878" s="143"/>
      <c r="D878" s="143"/>
      <c r="E878" s="143"/>
      <c r="F878" s="143"/>
      <c r="G878" s="143"/>
      <c r="H878" s="143"/>
      <c r="I878" s="143"/>
      <c r="J878" s="168"/>
      <c r="K878" s="143"/>
      <c r="L878" s="143"/>
      <c r="M878" s="143"/>
      <c r="N878" s="176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r="879" spans="3:26" ht="11.25">
      <c r="C879" s="143"/>
      <c r="D879" s="143"/>
      <c r="E879" s="143"/>
      <c r="F879" s="143"/>
      <c r="G879" s="143"/>
      <c r="H879" s="143"/>
      <c r="I879" s="143"/>
      <c r="J879" s="168"/>
      <c r="K879" s="143"/>
      <c r="L879" s="143"/>
      <c r="M879" s="143"/>
      <c r="N879" s="176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r="880" spans="3:26" ht="11.25">
      <c r="C880" s="143"/>
      <c r="D880" s="143"/>
      <c r="E880" s="143"/>
      <c r="F880" s="143"/>
      <c r="G880" s="143"/>
      <c r="H880" s="143"/>
      <c r="I880" s="143"/>
      <c r="J880" s="168"/>
      <c r="K880" s="143"/>
      <c r="L880" s="143"/>
      <c r="M880" s="143"/>
      <c r="N880" s="176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r="881" spans="3:26" ht="11.25">
      <c r="C881" s="143"/>
      <c r="D881" s="143"/>
      <c r="E881" s="143"/>
      <c r="F881" s="143"/>
      <c r="G881" s="143"/>
      <c r="H881" s="143"/>
      <c r="I881" s="143"/>
      <c r="J881" s="168"/>
      <c r="K881" s="143"/>
      <c r="L881" s="143"/>
      <c r="M881" s="143"/>
      <c r="N881" s="176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r="882" spans="3:26" ht="11.25">
      <c r="C882" s="143"/>
      <c r="D882" s="143"/>
      <c r="E882" s="143"/>
      <c r="F882" s="143"/>
      <c r="G882" s="143"/>
      <c r="H882" s="143"/>
      <c r="I882" s="143"/>
      <c r="J882" s="168"/>
      <c r="K882" s="143"/>
      <c r="L882" s="143"/>
      <c r="M882" s="143"/>
      <c r="N882" s="176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r="883" spans="3:26" ht="11.25">
      <c r="C883" s="143"/>
      <c r="D883" s="143"/>
      <c r="E883" s="143"/>
      <c r="F883" s="143"/>
      <c r="G883" s="143"/>
      <c r="H883" s="143"/>
      <c r="I883" s="143"/>
      <c r="J883" s="168"/>
      <c r="K883" s="143"/>
      <c r="L883" s="143"/>
      <c r="M883" s="143"/>
      <c r="N883" s="176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r="884" spans="3:26" ht="11.25">
      <c r="C884" s="143"/>
      <c r="D884" s="143"/>
      <c r="E884" s="143"/>
      <c r="F884" s="143"/>
      <c r="G884" s="143"/>
      <c r="H884" s="143"/>
      <c r="I884" s="143"/>
      <c r="J884" s="168"/>
      <c r="K884" s="143"/>
      <c r="L884" s="143"/>
      <c r="M884" s="143"/>
      <c r="N884" s="176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r="885" spans="3:26" ht="11.25">
      <c r="C885" s="143"/>
      <c r="D885" s="143"/>
      <c r="E885" s="143"/>
      <c r="F885" s="143"/>
      <c r="G885" s="143"/>
      <c r="H885" s="143"/>
      <c r="I885" s="143"/>
      <c r="J885" s="168"/>
      <c r="K885" s="143"/>
      <c r="L885" s="143"/>
      <c r="M885" s="143"/>
      <c r="N885" s="176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r="886" spans="3:26" ht="11.25">
      <c r="C886" s="143"/>
      <c r="D886" s="143"/>
      <c r="E886" s="143"/>
      <c r="F886" s="143"/>
      <c r="G886" s="143"/>
      <c r="H886" s="143"/>
      <c r="I886" s="143"/>
      <c r="J886" s="168"/>
      <c r="K886" s="143"/>
      <c r="L886" s="143"/>
      <c r="M886" s="143"/>
      <c r="N886" s="176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r="887" spans="3:26" ht="11.25">
      <c r="C887" s="143"/>
      <c r="D887" s="143"/>
      <c r="E887" s="143"/>
      <c r="F887" s="143"/>
      <c r="G887" s="143"/>
      <c r="H887" s="143"/>
      <c r="I887" s="143"/>
      <c r="J887" s="168"/>
      <c r="K887" s="143"/>
      <c r="L887" s="143"/>
      <c r="M887" s="143"/>
      <c r="N887" s="176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r="888" spans="3:26" ht="11.25">
      <c r="C888" s="143"/>
      <c r="D888" s="143"/>
      <c r="E888" s="143"/>
      <c r="F888" s="143"/>
      <c r="G888" s="143"/>
      <c r="H888" s="143"/>
      <c r="I888" s="143"/>
      <c r="J888" s="168"/>
      <c r="K888" s="143"/>
      <c r="L888" s="143"/>
      <c r="M888" s="143"/>
      <c r="N888" s="176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r="889" spans="3:26" ht="11.25">
      <c r="C889" s="143"/>
      <c r="D889" s="143"/>
      <c r="E889" s="143"/>
      <c r="F889" s="143"/>
      <c r="G889" s="143"/>
      <c r="H889" s="143"/>
      <c r="I889" s="143"/>
      <c r="J889" s="168"/>
      <c r="K889" s="143"/>
      <c r="L889" s="143"/>
      <c r="M889" s="143"/>
      <c r="N889" s="176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r="890" spans="3:26" ht="11.25">
      <c r="C890" s="143"/>
      <c r="D890" s="143"/>
      <c r="E890" s="143"/>
      <c r="F890" s="143"/>
      <c r="G890" s="143"/>
      <c r="H890" s="143"/>
      <c r="I890" s="143"/>
      <c r="J890" s="168"/>
      <c r="K890" s="143"/>
      <c r="L890" s="143"/>
      <c r="M890" s="143"/>
      <c r="N890" s="176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r="891" spans="3:26" ht="11.25">
      <c r="C891" s="143"/>
      <c r="D891" s="143"/>
      <c r="E891" s="143"/>
      <c r="F891" s="143"/>
      <c r="G891" s="143"/>
      <c r="H891" s="143"/>
      <c r="I891" s="143"/>
      <c r="J891" s="168"/>
      <c r="K891" s="143"/>
      <c r="L891" s="143"/>
      <c r="M891" s="143"/>
      <c r="N891" s="176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r="892" spans="3:26" ht="11.25">
      <c r="C892" s="143"/>
      <c r="D892" s="143"/>
      <c r="E892" s="143"/>
      <c r="F892" s="143"/>
      <c r="G892" s="143"/>
      <c r="H892" s="143"/>
      <c r="I892" s="143"/>
      <c r="J892" s="168"/>
      <c r="K892" s="143"/>
      <c r="L892" s="143"/>
      <c r="M892" s="143"/>
      <c r="N892" s="176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r="893" spans="3:26" ht="11.25">
      <c r="C893" s="143"/>
      <c r="D893" s="143"/>
      <c r="E893" s="143"/>
      <c r="F893" s="143"/>
      <c r="G893" s="143"/>
      <c r="H893" s="143"/>
      <c r="I893" s="143"/>
      <c r="J893" s="168"/>
      <c r="K893" s="143"/>
      <c r="L893" s="143"/>
      <c r="M893" s="143"/>
      <c r="N893" s="176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r="894" spans="3:26" ht="11.25">
      <c r="C894" s="143"/>
      <c r="D894" s="143"/>
      <c r="E894" s="143"/>
      <c r="F894" s="143"/>
      <c r="G894" s="143"/>
      <c r="H894" s="143"/>
      <c r="I894" s="143"/>
      <c r="J894" s="168"/>
      <c r="K894" s="143"/>
      <c r="L894" s="143"/>
      <c r="M894" s="143"/>
      <c r="N894" s="176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r="895" spans="3:26" ht="11.25">
      <c r="C895" s="143"/>
      <c r="D895" s="143"/>
      <c r="E895" s="143"/>
      <c r="F895" s="143"/>
      <c r="G895" s="143"/>
      <c r="H895" s="143"/>
      <c r="I895" s="143"/>
      <c r="J895" s="168"/>
      <c r="K895" s="143"/>
      <c r="L895" s="143"/>
      <c r="M895" s="143"/>
      <c r="N895" s="176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r="896" spans="3:26" ht="11.25">
      <c r="C896" s="143"/>
      <c r="D896" s="143"/>
      <c r="E896" s="143"/>
      <c r="F896" s="143"/>
      <c r="G896" s="143"/>
      <c r="H896" s="143"/>
      <c r="I896" s="143"/>
      <c r="J896" s="168"/>
      <c r="K896" s="143"/>
      <c r="L896" s="143"/>
      <c r="M896" s="143"/>
      <c r="N896" s="176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r="897" spans="3:26" ht="11.25">
      <c r="C897" s="143"/>
      <c r="D897" s="143"/>
      <c r="E897" s="143"/>
      <c r="F897" s="143"/>
      <c r="G897" s="143"/>
      <c r="H897" s="143"/>
      <c r="I897" s="143"/>
      <c r="J897" s="168"/>
      <c r="K897" s="143"/>
      <c r="L897" s="143"/>
      <c r="M897" s="143"/>
      <c r="N897" s="176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r="898" spans="3:26" ht="11.25">
      <c r="C898" s="143"/>
      <c r="D898" s="143"/>
      <c r="E898" s="143"/>
      <c r="F898" s="143"/>
      <c r="G898" s="143"/>
      <c r="H898" s="143"/>
      <c r="I898" s="143"/>
      <c r="J898" s="168"/>
      <c r="K898" s="143"/>
      <c r="L898" s="143"/>
      <c r="M898" s="143"/>
      <c r="N898" s="176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r="899" spans="3:26" ht="11.25">
      <c r="C899" s="143"/>
      <c r="D899" s="143"/>
      <c r="E899" s="143"/>
      <c r="F899" s="143"/>
      <c r="G899" s="143"/>
      <c r="H899" s="143"/>
      <c r="I899" s="143"/>
      <c r="J899" s="168"/>
      <c r="K899" s="143"/>
      <c r="L899" s="143"/>
      <c r="M899" s="143"/>
      <c r="N899" s="176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r="900" spans="3:26" ht="11.25">
      <c r="C900" s="143"/>
      <c r="D900" s="143"/>
      <c r="E900" s="143"/>
      <c r="F900" s="143"/>
      <c r="G900" s="143"/>
      <c r="H900" s="143"/>
      <c r="I900" s="143"/>
      <c r="J900" s="168"/>
      <c r="K900" s="143"/>
      <c r="L900" s="143"/>
      <c r="M900" s="143"/>
      <c r="N900" s="176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r="901" spans="3:26" ht="11.25">
      <c r="C901" s="143"/>
      <c r="D901" s="143"/>
      <c r="E901" s="143"/>
      <c r="F901" s="143"/>
      <c r="G901" s="143"/>
      <c r="H901" s="143"/>
      <c r="I901" s="143"/>
      <c r="J901" s="168"/>
      <c r="K901" s="143"/>
      <c r="L901" s="143"/>
      <c r="M901" s="143"/>
      <c r="N901" s="176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r="902" spans="3:26" ht="11.25">
      <c r="C902" s="143"/>
      <c r="D902" s="143"/>
      <c r="E902" s="143"/>
      <c r="F902" s="143"/>
      <c r="G902" s="143"/>
      <c r="H902" s="143"/>
      <c r="I902" s="143"/>
      <c r="J902" s="168"/>
      <c r="K902" s="143"/>
      <c r="L902" s="143"/>
      <c r="M902" s="143"/>
      <c r="N902" s="176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r="903" spans="3:26" ht="11.25">
      <c r="C903" s="143"/>
      <c r="D903" s="143"/>
      <c r="E903" s="143"/>
      <c r="F903" s="143"/>
      <c r="G903" s="143"/>
      <c r="H903" s="143"/>
      <c r="I903" s="143"/>
      <c r="J903" s="168"/>
      <c r="K903" s="143"/>
      <c r="L903" s="143"/>
      <c r="M903" s="143"/>
      <c r="N903" s="176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r="904" spans="3:26" ht="11.25">
      <c r="C904" s="143"/>
      <c r="D904" s="143"/>
      <c r="E904" s="143"/>
      <c r="F904" s="143"/>
      <c r="G904" s="143"/>
      <c r="H904" s="143"/>
      <c r="I904" s="143"/>
      <c r="J904" s="168"/>
      <c r="K904" s="143"/>
      <c r="L904" s="143"/>
      <c r="M904" s="143"/>
      <c r="N904" s="176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r="905" spans="3:26" ht="11.25">
      <c r="C905" s="143"/>
      <c r="D905" s="143"/>
      <c r="E905" s="143"/>
      <c r="F905" s="143"/>
      <c r="G905" s="143"/>
      <c r="H905" s="143"/>
      <c r="I905" s="143"/>
      <c r="J905" s="168"/>
      <c r="K905" s="143"/>
      <c r="L905" s="143"/>
      <c r="M905" s="143"/>
      <c r="N905" s="176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r="906" spans="3:26" ht="11.25">
      <c r="C906" s="143"/>
      <c r="D906" s="143"/>
      <c r="E906" s="143"/>
      <c r="F906" s="143"/>
      <c r="G906" s="143"/>
      <c r="H906" s="143"/>
      <c r="I906" s="143"/>
      <c r="J906" s="168"/>
      <c r="K906" s="143"/>
      <c r="L906" s="143"/>
      <c r="M906" s="143"/>
      <c r="N906" s="176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r="907" spans="3:26" ht="11.25">
      <c r="C907" s="143"/>
      <c r="D907" s="143"/>
      <c r="E907" s="143"/>
      <c r="F907" s="143"/>
      <c r="G907" s="143"/>
      <c r="H907" s="143"/>
      <c r="I907" s="143"/>
      <c r="J907" s="168"/>
      <c r="K907" s="143"/>
      <c r="L907" s="143"/>
      <c r="M907" s="143"/>
      <c r="N907" s="176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r="908" spans="3:26" ht="11.25">
      <c r="C908" s="143"/>
      <c r="D908" s="143"/>
      <c r="E908" s="143"/>
      <c r="F908" s="143"/>
      <c r="G908" s="143"/>
      <c r="H908" s="143"/>
      <c r="I908" s="143"/>
      <c r="J908" s="168"/>
      <c r="K908" s="143"/>
      <c r="L908" s="143"/>
      <c r="M908" s="143"/>
      <c r="N908" s="176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r="909" spans="3:26" ht="11.25">
      <c r="C909" s="143"/>
      <c r="D909" s="143"/>
      <c r="E909" s="143"/>
      <c r="F909" s="143"/>
      <c r="G909" s="143"/>
      <c r="H909" s="143"/>
      <c r="I909" s="143"/>
      <c r="J909" s="168"/>
      <c r="K909" s="143"/>
      <c r="L909" s="143"/>
      <c r="M909" s="143"/>
      <c r="N909" s="176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r="910" spans="3:26" ht="11.25">
      <c r="C910" s="143"/>
      <c r="D910" s="143"/>
      <c r="E910" s="143"/>
      <c r="F910" s="143"/>
      <c r="G910" s="143"/>
      <c r="H910" s="143"/>
      <c r="I910" s="143"/>
      <c r="J910" s="168"/>
      <c r="K910" s="143"/>
      <c r="L910" s="143"/>
      <c r="M910" s="143"/>
      <c r="N910" s="176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r="911" spans="3:26" ht="11.25">
      <c r="C911" s="143"/>
      <c r="D911" s="143"/>
      <c r="E911" s="143"/>
      <c r="F911" s="143"/>
      <c r="G911" s="143"/>
      <c r="H911" s="143"/>
      <c r="I911" s="143"/>
      <c r="J911" s="168"/>
      <c r="K911" s="143"/>
      <c r="L911" s="143"/>
      <c r="M911" s="143"/>
      <c r="N911" s="176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r="912" spans="3:26" ht="11.25">
      <c r="C912" s="143"/>
      <c r="D912" s="143"/>
      <c r="E912" s="143"/>
      <c r="F912" s="143"/>
      <c r="G912" s="143"/>
      <c r="H912" s="143"/>
      <c r="I912" s="143"/>
      <c r="J912" s="168"/>
      <c r="K912" s="143"/>
      <c r="L912" s="143"/>
      <c r="M912" s="143"/>
      <c r="N912" s="176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r="913" spans="3:26" ht="11.25">
      <c r="C913" s="143"/>
      <c r="D913" s="143"/>
      <c r="E913" s="143"/>
      <c r="F913" s="143"/>
      <c r="G913" s="143"/>
      <c r="H913" s="143"/>
      <c r="I913" s="143"/>
      <c r="J913" s="168"/>
      <c r="K913" s="143"/>
      <c r="L913" s="143"/>
      <c r="M913" s="143"/>
      <c r="N913" s="176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r="914" spans="3:26" ht="11.25">
      <c r="C914" s="143"/>
      <c r="D914" s="143"/>
      <c r="E914" s="143"/>
      <c r="F914" s="143"/>
      <c r="G914" s="143"/>
      <c r="H914" s="143"/>
      <c r="I914" s="143"/>
      <c r="J914" s="168"/>
      <c r="K914" s="143"/>
      <c r="L914" s="143"/>
      <c r="M914" s="143"/>
      <c r="N914" s="176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r="915" spans="3:26" ht="11.25">
      <c r="C915" s="143"/>
      <c r="D915" s="143"/>
      <c r="E915" s="143"/>
      <c r="F915" s="143"/>
      <c r="G915" s="143"/>
      <c r="H915" s="143"/>
      <c r="I915" s="143"/>
      <c r="J915" s="168"/>
      <c r="K915" s="143"/>
      <c r="L915" s="143"/>
      <c r="M915" s="143"/>
      <c r="N915" s="176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r="916" spans="3:26" ht="11.25">
      <c r="C916" s="143"/>
      <c r="D916" s="143"/>
      <c r="E916" s="143"/>
      <c r="F916" s="143"/>
      <c r="G916" s="143"/>
      <c r="H916" s="143"/>
      <c r="I916" s="143"/>
      <c r="J916" s="168"/>
      <c r="K916" s="143"/>
      <c r="L916" s="143"/>
      <c r="M916" s="143"/>
      <c r="N916" s="176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r="917" spans="3:26" ht="11.25">
      <c r="C917" s="143"/>
      <c r="D917" s="143"/>
      <c r="E917" s="143"/>
      <c r="F917" s="143"/>
      <c r="G917" s="143"/>
      <c r="H917" s="143"/>
      <c r="I917" s="143"/>
      <c r="J917" s="168"/>
      <c r="K917" s="143"/>
      <c r="L917" s="143"/>
      <c r="M917" s="143"/>
      <c r="N917" s="176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r="918" spans="3:26" ht="11.25">
      <c r="C918" s="143"/>
      <c r="D918" s="143"/>
      <c r="E918" s="143"/>
      <c r="F918" s="143"/>
      <c r="G918" s="143"/>
      <c r="H918" s="143"/>
      <c r="I918" s="143"/>
      <c r="J918" s="168"/>
      <c r="K918" s="143"/>
      <c r="L918" s="143"/>
      <c r="M918" s="143"/>
      <c r="N918" s="176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r="919" spans="3:26" ht="11.25">
      <c r="C919" s="143"/>
      <c r="D919" s="143"/>
      <c r="E919" s="143"/>
      <c r="F919" s="143"/>
      <c r="G919" s="143"/>
      <c r="H919" s="143"/>
      <c r="I919" s="143"/>
      <c r="J919" s="168"/>
      <c r="K919" s="143"/>
      <c r="L919" s="143"/>
      <c r="M919" s="143"/>
      <c r="N919" s="176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r="920" spans="3:26" ht="11.25">
      <c r="C920" s="143"/>
      <c r="D920" s="143"/>
      <c r="E920" s="143"/>
      <c r="F920" s="143"/>
      <c r="G920" s="143"/>
      <c r="H920" s="143"/>
      <c r="I920" s="143"/>
      <c r="J920" s="168"/>
      <c r="K920" s="143"/>
      <c r="L920" s="143"/>
      <c r="M920" s="143"/>
      <c r="N920" s="176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r="921" spans="3:26" ht="11.25">
      <c r="C921" s="143"/>
      <c r="D921" s="143"/>
      <c r="E921" s="143"/>
      <c r="F921" s="143"/>
      <c r="G921" s="143"/>
      <c r="H921" s="143"/>
      <c r="I921" s="143"/>
      <c r="J921" s="168"/>
      <c r="K921" s="143"/>
      <c r="L921" s="143"/>
      <c r="M921" s="143"/>
      <c r="N921" s="176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r="922" spans="3:26" ht="11.25">
      <c r="C922" s="143"/>
      <c r="D922" s="143"/>
      <c r="E922" s="143"/>
      <c r="F922" s="143"/>
      <c r="G922" s="143"/>
      <c r="H922" s="143"/>
      <c r="I922" s="143"/>
      <c r="J922" s="168"/>
      <c r="K922" s="143"/>
      <c r="L922" s="143"/>
      <c r="M922" s="143"/>
      <c r="N922" s="176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r="923" spans="3:26" ht="11.25">
      <c r="C923" s="143"/>
      <c r="D923" s="143"/>
      <c r="E923" s="143"/>
      <c r="F923" s="143"/>
      <c r="G923" s="143"/>
      <c r="H923" s="143"/>
      <c r="I923" s="143"/>
      <c r="J923" s="168"/>
      <c r="K923" s="143"/>
      <c r="L923" s="143"/>
      <c r="M923" s="143"/>
      <c r="N923" s="176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r="924" spans="3:26" ht="11.25">
      <c r="C924" s="143"/>
      <c r="D924" s="143"/>
      <c r="E924" s="143"/>
      <c r="F924" s="143"/>
      <c r="G924" s="143"/>
      <c r="H924" s="143"/>
      <c r="I924" s="143"/>
      <c r="J924" s="168"/>
      <c r="K924" s="143"/>
      <c r="L924" s="143"/>
      <c r="M924" s="143"/>
      <c r="N924" s="176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r="925" spans="3:26" ht="11.25">
      <c r="C925" s="143"/>
      <c r="D925" s="143"/>
      <c r="E925" s="143"/>
      <c r="F925" s="143"/>
      <c r="G925" s="143"/>
      <c r="H925" s="143"/>
      <c r="I925" s="143"/>
      <c r="J925" s="168"/>
      <c r="K925" s="143"/>
      <c r="L925" s="143"/>
      <c r="M925" s="143"/>
      <c r="N925" s="176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r="926" spans="3:26" ht="11.25">
      <c r="C926" s="143"/>
      <c r="D926" s="143"/>
      <c r="E926" s="143"/>
      <c r="F926" s="143"/>
      <c r="G926" s="143"/>
      <c r="H926" s="143"/>
      <c r="I926" s="143"/>
      <c r="J926" s="168"/>
      <c r="K926" s="143"/>
      <c r="L926" s="143"/>
      <c r="M926" s="143"/>
      <c r="N926" s="176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r="927" spans="3:26" ht="11.25">
      <c r="C927" s="143"/>
      <c r="D927" s="143"/>
      <c r="E927" s="143"/>
      <c r="F927" s="143"/>
      <c r="G927" s="143"/>
      <c r="H927" s="143"/>
      <c r="I927" s="143"/>
      <c r="J927" s="168"/>
      <c r="K927" s="143"/>
      <c r="L927" s="143"/>
      <c r="M927" s="143"/>
      <c r="N927" s="176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r="928" spans="3:26" ht="11.25">
      <c r="C928" s="143"/>
      <c r="D928" s="143"/>
      <c r="E928" s="143"/>
      <c r="F928" s="143"/>
      <c r="G928" s="143"/>
      <c r="H928" s="143"/>
      <c r="I928" s="143"/>
      <c r="J928" s="168"/>
      <c r="K928" s="143"/>
      <c r="L928" s="143"/>
      <c r="M928" s="143"/>
      <c r="N928" s="176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r="929" spans="3:26" ht="11.25">
      <c r="C929" s="143"/>
      <c r="D929" s="143"/>
      <c r="E929" s="143"/>
      <c r="F929" s="143"/>
      <c r="G929" s="143"/>
      <c r="H929" s="143"/>
      <c r="I929" s="143"/>
      <c r="J929" s="168"/>
      <c r="K929" s="143"/>
      <c r="L929" s="143"/>
      <c r="M929" s="143"/>
      <c r="N929" s="176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r="930" spans="3:26" ht="11.25">
      <c r="C930" s="143"/>
      <c r="D930" s="143"/>
      <c r="E930" s="143"/>
      <c r="F930" s="143"/>
      <c r="G930" s="143"/>
      <c r="H930" s="143"/>
      <c r="I930" s="143"/>
      <c r="J930" s="168"/>
      <c r="K930" s="143"/>
      <c r="L930" s="143"/>
      <c r="M930" s="143"/>
      <c r="N930" s="176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r="931" spans="3:26" ht="11.25">
      <c r="C931" s="143"/>
      <c r="D931" s="143"/>
      <c r="E931" s="143"/>
      <c r="F931" s="143"/>
      <c r="G931" s="143"/>
      <c r="H931" s="143"/>
      <c r="I931" s="143"/>
      <c r="J931" s="168"/>
      <c r="K931" s="143"/>
      <c r="L931" s="143"/>
      <c r="M931" s="143"/>
      <c r="N931" s="176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r="932" spans="3:26" ht="11.25">
      <c r="C932" s="143"/>
      <c r="D932" s="143"/>
      <c r="E932" s="143"/>
      <c r="F932" s="143"/>
      <c r="G932" s="143"/>
      <c r="H932" s="143"/>
      <c r="I932" s="143"/>
      <c r="J932" s="168"/>
      <c r="K932" s="143"/>
      <c r="L932" s="143"/>
      <c r="M932" s="143"/>
      <c r="N932" s="176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r="933" spans="3:26" ht="11.25">
      <c r="C933" s="143"/>
      <c r="D933" s="143"/>
      <c r="E933" s="143"/>
      <c r="F933" s="143"/>
      <c r="G933" s="143"/>
      <c r="H933" s="143"/>
      <c r="I933" s="143"/>
      <c r="J933" s="168"/>
      <c r="K933" s="143"/>
      <c r="L933" s="143"/>
      <c r="M933" s="143"/>
      <c r="N933" s="176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r="934" spans="3:26" ht="11.25">
      <c r="C934" s="143"/>
      <c r="D934" s="143"/>
      <c r="E934" s="143"/>
      <c r="F934" s="143"/>
      <c r="G934" s="143"/>
      <c r="H934" s="143"/>
      <c r="I934" s="143"/>
      <c r="J934" s="168"/>
      <c r="K934" s="143"/>
      <c r="L934" s="143"/>
      <c r="M934" s="143"/>
      <c r="N934" s="176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r="935" spans="3:26" ht="11.25">
      <c r="C935" s="143"/>
      <c r="D935" s="143"/>
      <c r="E935" s="143"/>
      <c r="F935" s="143"/>
      <c r="G935" s="143"/>
      <c r="H935" s="143"/>
      <c r="I935" s="143"/>
      <c r="J935" s="168"/>
      <c r="K935" s="143"/>
      <c r="L935" s="143"/>
      <c r="M935" s="143"/>
      <c r="N935" s="176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r="936" spans="3:26" ht="11.25">
      <c r="C936" s="143"/>
      <c r="D936" s="143"/>
      <c r="E936" s="143"/>
      <c r="F936" s="143"/>
      <c r="G936" s="143"/>
      <c r="H936" s="143"/>
      <c r="I936" s="143"/>
      <c r="J936" s="168"/>
      <c r="K936" s="143"/>
      <c r="L936" s="143"/>
      <c r="M936" s="143"/>
      <c r="N936" s="176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r="937" spans="3:26" ht="11.25">
      <c r="C937" s="143"/>
      <c r="D937" s="143"/>
      <c r="E937" s="143"/>
      <c r="F937" s="143"/>
      <c r="G937" s="143"/>
      <c r="H937" s="143"/>
      <c r="I937" s="143"/>
      <c r="J937" s="168"/>
      <c r="K937" s="143"/>
      <c r="L937" s="143"/>
      <c r="M937" s="143"/>
      <c r="N937" s="176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r="938" spans="3:26" ht="11.25">
      <c r="C938" s="143"/>
      <c r="D938" s="143"/>
      <c r="E938" s="143"/>
      <c r="F938" s="143"/>
      <c r="G938" s="143"/>
      <c r="H938" s="143"/>
      <c r="I938" s="143"/>
      <c r="J938" s="168"/>
      <c r="K938" s="143"/>
      <c r="L938" s="143"/>
      <c r="M938" s="143"/>
      <c r="N938" s="176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r="939" spans="3:26" ht="11.25">
      <c r="C939" s="143"/>
      <c r="D939" s="143"/>
      <c r="E939" s="143"/>
      <c r="F939" s="143"/>
      <c r="G939" s="143"/>
      <c r="H939" s="143"/>
      <c r="I939" s="143"/>
      <c r="J939" s="168"/>
      <c r="K939" s="143"/>
      <c r="L939" s="143"/>
      <c r="M939" s="143"/>
      <c r="N939" s="176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r="940" spans="3:26" ht="11.25">
      <c r="C940" s="143"/>
      <c r="D940" s="143"/>
      <c r="E940" s="143"/>
      <c r="F940" s="143"/>
      <c r="G940" s="143"/>
      <c r="H940" s="143"/>
      <c r="I940" s="143"/>
      <c r="J940" s="168"/>
      <c r="K940" s="143"/>
      <c r="L940" s="143"/>
      <c r="M940" s="143"/>
      <c r="N940" s="176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r="941" spans="3:26" ht="11.25">
      <c r="C941" s="143"/>
      <c r="D941" s="143"/>
      <c r="E941" s="143"/>
      <c r="F941" s="143"/>
      <c r="G941" s="143"/>
      <c r="H941" s="143"/>
      <c r="I941" s="143"/>
      <c r="J941" s="168"/>
      <c r="K941" s="143"/>
      <c r="L941" s="143"/>
      <c r="M941" s="143"/>
      <c r="N941" s="176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r="942" spans="3:26" ht="11.25">
      <c r="C942" s="143"/>
      <c r="D942" s="143"/>
      <c r="E942" s="143"/>
      <c r="F942" s="143"/>
      <c r="G942" s="143"/>
      <c r="H942" s="143"/>
      <c r="I942" s="143"/>
      <c r="J942" s="168"/>
      <c r="K942" s="143"/>
      <c r="L942" s="143"/>
      <c r="M942" s="143"/>
      <c r="N942" s="176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r="943" spans="3:26" ht="11.25">
      <c r="C943" s="143"/>
      <c r="D943" s="143"/>
      <c r="E943" s="143"/>
      <c r="F943" s="143"/>
      <c r="G943" s="143"/>
      <c r="H943" s="143"/>
      <c r="I943" s="143"/>
      <c r="J943" s="168"/>
      <c r="K943" s="143"/>
      <c r="L943" s="143"/>
      <c r="M943" s="143"/>
      <c r="N943" s="176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r="944" spans="3:26" ht="11.25">
      <c r="C944" s="143"/>
      <c r="D944" s="143"/>
      <c r="E944" s="143"/>
      <c r="F944" s="143"/>
      <c r="G944" s="143"/>
      <c r="H944" s="143"/>
      <c r="I944" s="143"/>
      <c r="J944" s="168"/>
      <c r="K944" s="143"/>
      <c r="L944" s="143"/>
      <c r="M944" s="143"/>
      <c r="N944" s="176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r="945" spans="3:26" ht="11.25">
      <c r="C945" s="143"/>
      <c r="D945" s="143"/>
      <c r="E945" s="143"/>
      <c r="F945" s="143"/>
      <c r="G945" s="143"/>
      <c r="H945" s="143"/>
      <c r="I945" s="143"/>
      <c r="J945" s="168"/>
      <c r="K945" s="143"/>
      <c r="L945" s="143"/>
      <c r="M945" s="143"/>
      <c r="N945" s="176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r="946" spans="3:26" ht="11.25">
      <c r="C946" s="143"/>
      <c r="D946" s="143"/>
      <c r="E946" s="143"/>
      <c r="F946" s="143"/>
      <c r="G946" s="143"/>
      <c r="H946" s="143"/>
      <c r="I946" s="143"/>
      <c r="J946" s="168"/>
      <c r="K946" s="143"/>
      <c r="L946" s="143"/>
      <c r="M946" s="143"/>
      <c r="N946" s="176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r="947" spans="3:26" ht="11.25">
      <c r="C947" s="143"/>
      <c r="D947" s="143"/>
      <c r="E947" s="143"/>
      <c r="F947" s="143"/>
      <c r="G947" s="143"/>
      <c r="H947" s="143"/>
      <c r="I947" s="143"/>
      <c r="J947" s="168"/>
      <c r="K947" s="143"/>
      <c r="L947" s="143"/>
      <c r="M947" s="143"/>
      <c r="N947" s="176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r="948" spans="3:26" ht="11.25">
      <c r="C948" s="143"/>
      <c r="D948" s="143"/>
      <c r="E948" s="143"/>
      <c r="F948" s="143"/>
      <c r="G948" s="143"/>
      <c r="H948" s="143"/>
      <c r="I948" s="143"/>
      <c r="J948" s="168"/>
      <c r="K948" s="143"/>
      <c r="L948" s="143"/>
      <c r="M948" s="143"/>
      <c r="N948" s="176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r="949" spans="3:26" ht="11.25">
      <c r="C949" s="143"/>
      <c r="D949" s="143"/>
      <c r="E949" s="143"/>
      <c r="F949" s="143"/>
      <c r="G949" s="143"/>
      <c r="H949" s="143"/>
      <c r="I949" s="143"/>
      <c r="J949" s="168"/>
      <c r="K949" s="143"/>
      <c r="L949" s="143"/>
      <c r="M949" s="143"/>
      <c r="N949" s="176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r="950" spans="3:26" ht="11.25">
      <c r="C950" s="143"/>
      <c r="D950" s="143"/>
      <c r="E950" s="143"/>
      <c r="F950" s="143"/>
      <c r="G950" s="143"/>
      <c r="H950" s="143"/>
      <c r="I950" s="143"/>
      <c r="J950" s="168"/>
      <c r="K950" s="143"/>
      <c r="L950" s="143"/>
      <c r="M950" s="143"/>
      <c r="N950" s="176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r="951" spans="3:26" ht="11.25">
      <c r="C951" s="143"/>
      <c r="D951" s="143"/>
      <c r="E951" s="143"/>
      <c r="F951" s="143"/>
      <c r="G951" s="143"/>
      <c r="H951" s="143"/>
      <c r="I951" s="143"/>
      <c r="J951" s="168"/>
      <c r="K951" s="143"/>
      <c r="L951" s="143"/>
      <c r="M951" s="143"/>
      <c r="N951" s="176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r="952" spans="3:26" ht="11.25">
      <c r="C952" s="143"/>
      <c r="D952" s="143"/>
      <c r="E952" s="143"/>
      <c r="F952" s="143"/>
      <c r="G952" s="143"/>
      <c r="H952" s="143"/>
      <c r="I952" s="143"/>
      <c r="J952" s="168"/>
      <c r="K952" s="143"/>
      <c r="L952" s="143"/>
      <c r="M952" s="143"/>
      <c r="N952" s="176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r="953" spans="3:26" ht="11.25">
      <c r="C953" s="143"/>
      <c r="D953" s="143"/>
      <c r="E953" s="143"/>
      <c r="F953" s="143"/>
      <c r="G953" s="143"/>
      <c r="H953" s="143"/>
      <c r="I953" s="143"/>
      <c r="J953" s="168"/>
      <c r="K953" s="143"/>
      <c r="L953" s="143"/>
      <c r="M953" s="143"/>
      <c r="N953" s="176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r="954" spans="3:26" ht="11.25">
      <c r="C954" s="143"/>
      <c r="D954" s="143"/>
      <c r="E954" s="143"/>
      <c r="F954" s="143"/>
      <c r="G954" s="143"/>
      <c r="H954" s="143"/>
      <c r="I954" s="143"/>
      <c r="J954" s="168"/>
      <c r="K954" s="143"/>
      <c r="L954" s="143"/>
      <c r="M954" s="143"/>
      <c r="N954" s="176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r="955" spans="3:26" ht="11.25">
      <c r="C955" s="143"/>
      <c r="D955" s="143"/>
      <c r="E955" s="143"/>
      <c r="F955" s="143"/>
      <c r="G955" s="143"/>
      <c r="H955" s="143"/>
      <c r="I955" s="143"/>
      <c r="J955" s="168"/>
      <c r="K955" s="143"/>
      <c r="L955" s="143"/>
      <c r="M955" s="143"/>
      <c r="N955" s="176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r="956" spans="3:26" ht="11.25">
      <c r="C956" s="143"/>
      <c r="D956" s="143"/>
      <c r="E956" s="143"/>
      <c r="F956" s="143"/>
      <c r="G956" s="143"/>
      <c r="H956" s="143"/>
      <c r="I956" s="143"/>
      <c r="J956" s="168"/>
      <c r="K956" s="143"/>
      <c r="L956" s="143"/>
      <c r="M956" s="143"/>
      <c r="N956" s="176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r="957" spans="3:26" ht="11.25">
      <c r="C957" s="143"/>
      <c r="D957" s="143"/>
      <c r="E957" s="143"/>
      <c r="F957" s="143"/>
      <c r="G957" s="143"/>
      <c r="H957" s="143"/>
      <c r="I957" s="143"/>
      <c r="J957" s="168"/>
      <c r="K957" s="143"/>
      <c r="L957" s="143"/>
      <c r="M957" s="143"/>
      <c r="N957" s="176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r="958" spans="3:26" ht="11.25">
      <c r="C958" s="143"/>
      <c r="D958" s="143"/>
      <c r="E958" s="143"/>
      <c r="F958" s="143"/>
      <c r="G958" s="143"/>
      <c r="H958" s="143"/>
      <c r="I958" s="143"/>
      <c r="J958" s="168"/>
      <c r="K958" s="143"/>
      <c r="L958" s="143"/>
      <c r="M958" s="143"/>
      <c r="N958" s="176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r="959" spans="3:26" ht="11.25">
      <c r="C959" s="143"/>
      <c r="D959" s="143"/>
      <c r="E959" s="143"/>
      <c r="F959" s="143"/>
      <c r="G959" s="143"/>
      <c r="H959" s="143"/>
      <c r="I959" s="143"/>
      <c r="J959" s="168"/>
      <c r="K959" s="143"/>
      <c r="L959" s="143"/>
      <c r="M959" s="143"/>
      <c r="N959" s="176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r="960" spans="3:26" ht="11.25">
      <c r="C960" s="143"/>
      <c r="D960" s="143"/>
      <c r="E960" s="143"/>
      <c r="F960" s="143"/>
      <c r="G960" s="143"/>
      <c r="H960" s="143"/>
      <c r="I960" s="143"/>
      <c r="J960" s="168"/>
      <c r="K960" s="143"/>
      <c r="L960" s="143"/>
      <c r="M960" s="143"/>
      <c r="N960" s="176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r="961" spans="3:26" ht="11.25">
      <c r="C961" s="143"/>
      <c r="D961" s="143"/>
      <c r="E961" s="143"/>
      <c r="F961" s="143"/>
      <c r="G961" s="143"/>
      <c r="H961" s="143"/>
      <c r="I961" s="143"/>
      <c r="J961" s="168"/>
      <c r="K961" s="143"/>
      <c r="L961" s="143"/>
      <c r="M961" s="143"/>
      <c r="N961" s="176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r="962" spans="3:26" ht="11.25">
      <c r="C962" s="143"/>
      <c r="D962" s="143"/>
      <c r="E962" s="143"/>
      <c r="F962" s="143"/>
      <c r="G962" s="143"/>
      <c r="H962" s="143"/>
      <c r="I962" s="143"/>
      <c r="J962" s="168"/>
      <c r="K962" s="143"/>
      <c r="L962" s="143"/>
      <c r="M962" s="143"/>
      <c r="N962" s="176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r="963" spans="3:26" ht="11.25">
      <c r="C963" s="143"/>
      <c r="D963" s="143"/>
      <c r="E963" s="143"/>
      <c r="F963" s="143"/>
      <c r="G963" s="143"/>
      <c r="H963" s="143"/>
      <c r="I963" s="143"/>
      <c r="J963" s="168"/>
      <c r="K963" s="143"/>
      <c r="L963" s="143"/>
      <c r="M963" s="143"/>
      <c r="N963" s="176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r="964" spans="3:26" ht="11.25">
      <c r="C964" s="143"/>
      <c r="D964" s="143"/>
      <c r="E964" s="143"/>
      <c r="F964" s="143"/>
      <c r="G964" s="143"/>
      <c r="H964" s="143"/>
      <c r="I964" s="143"/>
      <c r="J964" s="168"/>
      <c r="K964" s="143"/>
      <c r="L964" s="143"/>
      <c r="M964" s="143"/>
      <c r="N964" s="176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r="965" spans="3:26" ht="11.25">
      <c r="C965" s="143"/>
      <c r="D965" s="143"/>
      <c r="E965" s="143"/>
      <c r="F965" s="143"/>
      <c r="G965" s="143"/>
      <c r="H965" s="143"/>
      <c r="I965" s="143"/>
      <c r="J965" s="168"/>
      <c r="K965" s="143"/>
      <c r="L965" s="143"/>
      <c r="M965" s="143"/>
      <c r="N965" s="176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r="966" spans="3:26" ht="11.25">
      <c r="C966" s="143"/>
      <c r="D966" s="143"/>
      <c r="E966" s="143"/>
      <c r="F966" s="143"/>
      <c r="G966" s="143"/>
      <c r="H966" s="143"/>
      <c r="I966" s="143"/>
      <c r="J966" s="168"/>
      <c r="K966" s="143"/>
      <c r="L966" s="143"/>
      <c r="M966" s="143"/>
      <c r="N966" s="176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r="967" spans="3:26" ht="11.25">
      <c r="C967" s="143"/>
      <c r="D967" s="143"/>
      <c r="E967" s="143"/>
      <c r="F967" s="143"/>
      <c r="G967" s="143"/>
      <c r="H967" s="143"/>
      <c r="I967" s="143"/>
      <c r="J967" s="168"/>
      <c r="K967" s="143"/>
      <c r="L967" s="143"/>
      <c r="M967" s="143"/>
      <c r="N967" s="176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r="968" spans="3:26" ht="11.25">
      <c r="C968" s="143"/>
      <c r="D968" s="143"/>
      <c r="E968" s="143"/>
      <c r="F968" s="143"/>
      <c r="G968" s="143"/>
      <c r="H968" s="143"/>
      <c r="I968" s="143"/>
      <c r="J968" s="168"/>
      <c r="K968" s="143"/>
      <c r="L968" s="143"/>
      <c r="M968" s="143"/>
      <c r="N968" s="176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r="969" spans="3:26" ht="11.25">
      <c r="C969" s="143"/>
      <c r="D969" s="143"/>
      <c r="E969" s="143"/>
      <c r="F969" s="143"/>
      <c r="G969" s="143"/>
      <c r="H969" s="143"/>
      <c r="I969" s="143"/>
      <c r="J969" s="168"/>
      <c r="K969" s="143"/>
      <c r="L969" s="143"/>
      <c r="M969" s="143"/>
      <c r="N969" s="176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r="970" spans="3:26" ht="11.25">
      <c r="C970" s="143"/>
      <c r="D970" s="143"/>
      <c r="E970" s="143"/>
      <c r="F970" s="143"/>
      <c r="G970" s="143"/>
      <c r="H970" s="143"/>
      <c r="I970" s="143"/>
      <c r="J970" s="168"/>
      <c r="K970" s="143"/>
      <c r="L970" s="143"/>
      <c r="M970" s="143"/>
      <c r="N970" s="176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r="971" spans="3:26" ht="11.25">
      <c r="C971" s="143"/>
      <c r="D971" s="143"/>
      <c r="E971" s="143"/>
      <c r="F971" s="143"/>
      <c r="G971" s="143"/>
      <c r="H971" s="143"/>
      <c r="I971" s="143"/>
      <c r="J971" s="168"/>
      <c r="K971" s="143"/>
      <c r="L971" s="143"/>
      <c r="M971" s="143"/>
      <c r="N971" s="176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r="972" spans="3:26" ht="11.25">
      <c r="C972" s="143"/>
      <c r="D972" s="143"/>
      <c r="E972" s="143"/>
      <c r="F972" s="143"/>
      <c r="G972" s="143"/>
      <c r="H972" s="143"/>
      <c r="I972" s="143"/>
      <c r="J972" s="168"/>
      <c r="K972" s="143"/>
      <c r="L972" s="143"/>
      <c r="M972" s="143"/>
      <c r="N972" s="176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r="973" spans="3:26" ht="11.25">
      <c r="C973" s="143"/>
      <c r="D973" s="143"/>
      <c r="E973" s="143"/>
      <c r="F973" s="143"/>
      <c r="G973" s="143"/>
      <c r="H973" s="143"/>
      <c r="I973" s="143"/>
      <c r="J973" s="168"/>
      <c r="K973" s="143"/>
      <c r="L973" s="143"/>
      <c r="M973" s="143"/>
      <c r="N973" s="176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r="974" spans="3:26" ht="11.25">
      <c r="C974" s="143"/>
      <c r="D974" s="143"/>
      <c r="E974" s="143"/>
      <c r="F974" s="143"/>
      <c r="G974" s="143"/>
      <c r="H974" s="143"/>
      <c r="I974" s="143"/>
      <c r="J974" s="168"/>
      <c r="K974" s="143"/>
      <c r="L974" s="143"/>
      <c r="M974" s="143"/>
      <c r="N974" s="176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r="975" spans="3:26" ht="11.25">
      <c r="C975" s="143"/>
      <c r="D975" s="143"/>
      <c r="E975" s="143"/>
      <c r="F975" s="143"/>
      <c r="G975" s="143"/>
      <c r="H975" s="143"/>
      <c r="I975" s="143"/>
      <c r="J975" s="168"/>
      <c r="K975" s="143"/>
      <c r="L975" s="143"/>
      <c r="M975" s="143"/>
      <c r="N975" s="176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r="976" spans="3:26" ht="11.25">
      <c r="C976" s="143"/>
      <c r="D976" s="143"/>
      <c r="E976" s="143"/>
      <c r="F976" s="143"/>
      <c r="G976" s="143"/>
      <c r="H976" s="143"/>
      <c r="I976" s="143"/>
      <c r="J976" s="168"/>
      <c r="K976" s="143"/>
      <c r="L976" s="143"/>
      <c r="M976" s="143"/>
      <c r="N976" s="176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r="977" spans="3:26" ht="11.25">
      <c r="C977" s="143"/>
      <c r="D977" s="143"/>
      <c r="E977" s="143"/>
      <c r="F977" s="143"/>
      <c r="G977" s="143"/>
      <c r="H977" s="143"/>
      <c r="I977" s="143"/>
      <c r="J977" s="168"/>
      <c r="K977" s="143"/>
      <c r="L977" s="143"/>
      <c r="M977" s="143"/>
      <c r="N977" s="176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r="978" spans="3:26" ht="11.25">
      <c r="C978" s="143"/>
      <c r="D978" s="143"/>
      <c r="E978" s="143"/>
      <c r="F978" s="143"/>
      <c r="G978" s="143"/>
      <c r="H978" s="143"/>
      <c r="I978" s="143"/>
      <c r="J978" s="168"/>
      <c r="K978" s="143"/>
      <c r="L978" s="143"/>
      <c r="M978" s="143"/>
      <c r="N978" s="176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r="979" spans="3:26" ht="11.25">
      <c r="C979" s="143"/>
      <c r="D979" s="143"/>
      <c r="E979" s="143"/>
      <c r="F979" s="143"/>
      <c r="G979" s="143"/>
      <c r="H979" s="143"/>
      <c r="I979" s="143"/>
      <c r="J979" s="168"/>
      <c r="K979" s="143"/>
      <c r="L979" s="143"/>
      <c r="M979" s="143"/>
      <c r="N979" s="176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r="980" spans="3:26" ht="11.25">
      <c r="C980" s="143"/>
      <c r="D980" s="143"/>
      <c r="E980" s="143"/>
      <c r="F980" s="143"/>
      <c r="G980" s="143"/>
      <c r="H980" s="143"/>
      <c r="I980" s="143"/>
      <c r="J980" s="168"/>
      <c r="K980" s="143"/>
      <c r="L980" s="143"/>
      <c r="M980" s="143"/>
      <c r="N980" s="176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r="981" spans="3:26" ht="11.25">
      <c r="C981" s="143"/>
      <c r="D981" s="143"/>
      <c r="E981" s="143"/>
      <c r="F981" s="143"/>
      <c r="G981" s="143"/>
      <c r="H981" s="143"/>
      <c r="I981" s="143"/>
      <c r="J981" s="168"/>
      <c r="K981" s="143"/>
      <c r="L981" s="143"/>
      <c r="M981" s="143"/>
      <c r="N981" s="176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r="982" spans="3:26" ht="11.25">
      <c r="C982" s="143"/>
      <c r="D982" s="143"/>
      <c r="E982" s="143"/>
      <c r="F982" s="143"/>
      <c r="G982" s="143"/>
      <c r="H982" s="143"/>
      <c r="I982" s="143"/>
      <c r="J982" s="168"/>
      <c r="K982" s="143"/>
      <c r="L982" s="143"/>
      <c r="M982" s="143"/>
      <c r="N982" s="176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r="983" spans="3:26" ht="11.25">
      <c r="C983" s="143"/>
      <c r="D983" s="143"/>
      <c r="E983" s="143"/>
      <c r="F983" s="143"/>
      <c r="G983" s="143"/>
      <c r="H983" s="143"/>
      <c r="I983" s="143"/>
      <c r="J983" s="168"/>
      <c r="K983" s="143"/>
      <c r="L983" s="143"/>
      <c r="M983" s="143"/>
      <c r="N983" s="176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r="984" spans="3:26" ht="11.25">
      <c r="C984" s="143"/>
      <c r="D984" s="143"/>
      <c r="E984" s="143"/>
      <c r="F984" s="143"/>
      <c r="G984" s="143"/>
      <c r="H984" s="143"/>
      <c r="I984" s="143"/>
      <c r="J984" s="168"/>
      <c r="K984" s="143"/>
      <c r="L984" s="143"/>
      <c r="M984" s="143"/>
      <c r="N984" s="176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</row>
    <row r="985" spans="3:26" ht="11.25">
      <c r="C985" s="143"/>
      <c r="D985" s="143"/>
      <c r="E985" s="143"/>
      <c r="F985" s="143"/>
      <c r="G985" s="143"/>
      <c r="H985" s="143"/>
      <c r="I985" s="143"/>
      <c r="J985" s="168"/>
      <c r="K985" s="143"/>
      <c r="L985" s="143"/>
      <c r="M985" s="143"/>
      <c r="N985" s="176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</row>
    <row r="986" spans="3:26" ht="11.25">
      <c r="C986" s="143"/>
      <c r="D986" s="143"/>
      <c r="E986" s="143"/>
      <c r="F986" s="143"/>
      <c r="G986" s="143"/>
      <c r="H986" s="143"/>
      <c r="I986" s="143"/>
      <c r="J986" s="168"/>
      <c r="K986" s="143"/>
      <c r="L986" s="143"/>
      <c r="M986" s="143"/>
      <c r="N986" s="176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</row>
    <row r="987" spans="3:26" ht="11.25">
      <c r="C987" s="143"/>
      <c r="D987" s="143"/>
      <c r="E987" s="143"/>
      <c r="F987" s="143"/>
      <c r="G987" s="143"/>
      <c r="H987" s="143"/>
      <c r="I987" s="143"/>
      <c r="J987" s="168"/>
      <c r="K987" s="143"/>
      <c r="L987" s="143"/>
      <c r="M987" s="143"/>
      <c r="N987" s="176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</row>
    <row r="988" spans="3:26" ht="11.25">
      <c r="C988" s="143"/>
      <c r="D988" s="143"/>
      <c r="E988" s="143"/>
      <c r="F988" s="143"/>
      <c r="G988" s="143"/>
      <c r="H988" s="143"/>
      <c r="I988" s="143"/>
      <c r="J988" s="168"/>
      <c r="K988" s="143"/>
      <c r="L988" s="143"/>
      <c r="M988" s="143"/>
      <c r="N988" s="176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</row>
    <row r="989" spans="3:26" ht="11.25">
      <c r="C989" s="143"/>
      <c r="D989" s="143"/>
      <c r="E989" s="143"/>
      <c r="F989" s="143"/>
      <c r="G989" s="143"/>
      <c r="H989" s="143"/>
      <c r="I989" s="143"/>
      <c r="J989" s="168"/>
      <c r="K989" s="143"/>
      <c r="L989" s="143"/>
      <c r="M989" s="143"/>
      <c r="N989" s="176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</row>
    <row r="990" spans="3:26" ht="11.25">
      <c r="C990" s="143"/>
      <c r="D990" s="143"/>
      <c r="E990" s="143"/>
      <c r="F990" s="143"/>
      <c r="G990" s="143"/>
      <c r="H990" s="143"/>
      <c r="I990" s="143"/>
      <c r="J990" s="168"/>
      <c r="K990" s="143"/>
      <c r="L990" s="143"/>
      <c r="M990" s="143"/>
      <c r="N990" s="176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</row>
    <row r="991" spans="3:26" ht="11.25">
      <c r="C991" s="143"/>
      <c r="D991" s="143"/>
      <c r="E991" s="143"/>
      <c r="F991" s="143"/>
      <c r="G991" s="143"/>
      <c r="H991" s="143"/>
      <c r="I991" s="143"/>
      <c r="J991" s="168"/>
      <c r="K991" s="143"/>
      <c r="L991" s="143"/>
      <c r="M991" s="143"/>
      <c r="N991" s="176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</row>
    <row r="992" spans="3:26" ht="11.25">
      <c r="C992" s="143"/>
      <c r="D992" s="143"/>
      <c r="E992" s="143"/>
      <c r="F992" s="143"/>
      <c r="G992" s="143"/>
      <c r="H992" s="143"/>
      <c r="I992" s="143"/>
      <c r="J992" s="168"/>
      <c r="K992" s="143"/>
      <c r="L992" s="143"/>
      <c r="M992" s="143"/>
      <c r="N992" s="176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</row>
    <row r="993" spans="3:26" ht="11.25">
      <c r="C993" s="143"/>
      <c r="D993" s="143"/>
      <c r="E993" s="143"/>
      <c r="F993" s="143"/>
      <c r="G993" s="143"/>
      <c r="H993" s="143"/>
      <c r="I993" s="143"/>
      <c r="J993" s="168"/>
      <c r="K993" s="143"/>
      <c r="L993" s="143"/>
      <c r="M993" s="143"/>
      <c r="N993" s="176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</row>
    <row r="994" spans="3:26" ht="11.25">
      <c r="C994" s="143"/>
      <c r="D994" s="143"/>
      <c r="E994" s="143"/>
      <c r="F994" s="143"/>
      <c r="G994" s="143"/>
      <c r="H994" s="143"/>
      <c r="I994" s="143"/>
      <c r="J994" s="168"/>
      <c r="K994" s="143"/>
      <c r="L994" s="143"/>
      <c r="M994" s="143"/>
      <c r="N994" s="176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</row>
    <row r="995" spans="3:26" ht="11.25">
      <c r="C995" s="143"/>
      <c r="D995" s="143"/>
      <c r="E995" s="143"/>
      <c r="F995" s="143"/>
      <c r="G995" s="143"/>
      <c r="H995" s="143"/>
      <c r="I995" s="143"/>
      <c r="J995" s="168"/>
      <c r="K995" s="143"/>
      <c r="L995" s="143"/>
      <c r="M995" s="143"/>
      <c r="N995" s="176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</row>
    <row r="996" spans="3:26" ht="11.25">
      <c r="C996" s="143"/>
      <c r="D996" s="143"/>
      <c r="E996" s="143"/>
      <c r="F996" s="143"/>
      <c r="G996" s="143"/>
      <c r="H996" s="143"/>
      <c r="I996" s="143"/>
      <c r="J996" s="168"/>
      <c r="K996" s="143"/>
      <c r="L996" s="143"/>
      <c r="M996" s="143"/>
      <c r="N996" s="176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</row>
    <row r="997" spans="3:26" ht="11.25">
      <c r="C997" s="143"/>
      <c r="D997" s="143"/>
      <c r="E997" s="143"/>
      <c r="F997" s="143"/>
      <c r="G997" s="143"/>
      <c r="H997" s="143"/>
      <c r="I997" s="143"/>
      <c r="J997" s="168"/>
      <c r="K997" s="143"/>
      <c r="L997" s="143"/>
      <c r="M997" s="143"/>
      <c r="N997" s="176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</row>
    <row r="998" spans="3:26" ht="11.25">
      <c r="C998" s="143"/>
      <c r="D998" s="143"/>
      <c r="E998" s="143"/>
      <c r="F998" s="143"/>
      <c r="G998" s="143"/>
      <c r="H998" s="143"/>
      <c r="I998" s="143"/>
      <c r="J998" s="168"/>
      <c r="K998" s="143"/>
      <c r="L998" s="143"/>
      <c r="M998" s="143"/>
      <c r="N998" s="176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</row>
    <row r="999" spans="3:26" ht="11.25">
      <c r="C999" s="143"/>
      <c r="D999" s="143"/>
      <c r="E999" s="143"/>
      <c r="F999" s="143"/>
      <c r="G999" s="143"/>
      <c r="H999" s="143"/>
      <c r="I999" s="143"/>
      <c r="J999" s="168"/>
      <c r="K999" s="143"/>
      <c r="L999" s="143"/>
      <c r="M999" s="143"/>
      <c r="N999" s="176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</row>
    <row r="1000" spans="3:26" ht="11.25">
      <c r="C1000" s="143"/>
      <c r="D1000" s="143"/>
      <c r="E1000" s="143"/>
      <c r="F1000" s="143"/>
      <c r="G1000" s="143"/>
      <c r="H1000" s="143"/>
      <c r="I1000" s="143"/>
      <c r="J1000" s="168"/>
      <c r="K1000" s="143"/>
      <c r="L1000" s="143"/>
      <c r="M1000" s="143"/>
      <c r="N1000" s="176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</row>
    <row r="1001" spans="3:26" ht="11.25">
      <c r="C1001" s="143"/>
      <c r="D1001" s="143"/>
      <c r="E1001" s="143"/>
      <c r="F1001" s="143"/>
      <c r="G1001" s="143"/>
      <c r="H1001" s="143"/>
      <c r="I1001" s="143"/>
      <c r="J1001" s="168"/>
      <c r="K1001" s="143"/>
      <c r="L1001" s="143"/>
      <c r="M1001" s="143"/>
      <c r="N1001" s="176"/>
      <c r="O1001" s="143"/>
      <c r="P1001" s="143"/>
      <c r="Q1001" s="143"/>
      <c r="R1001" s="143"/>
      <c r="S1001" s="143"/>
      <c r="T1001" s="143"/>
      <c r="U1001" s="143"/>
      <c r="V1001" s="143"/>
      <c r="W1001" s="143"/>
      <c r="X1001" s="143"/>
      <c r="Y1001" s="143"/>
      <c r="Z1001" s="143"/>
    </row>
    <row r="1002" spans="3:26" ht="11.25">
      <c r="C1002" s="143"/>
      <c r="D1002" s="143"/>
      <c r="E1002" s="143"/>
      <c r="F1002" s="143"/>
      <c r="G1002" s="143"/>
      <c r="H1002" s="143"/>
      <c r="I1002" s="143"/>
      <c r="J1002" s="168"/>
      <c r="K1002" s="143"/>
      <c r="L1002" s="143"/>
      <c r="M1002" s="143"/>
      <c r="N1002" s="176"/>
      <c r="O1002" s="143"/>
      <c r="P1002" s="143"/>
      <c r="Q1002" s="143"/>
      <c r="R1002" s="143"/>
      <c r="S1002" s="143"/>
      <c r="T1002" s="143"/>
      <c r="U1002" s="143"/>
      <c r="V1002" s="143"/>
      <c r="W1002" s="143"/>
      <c r="X1002" s="143"/>
      <c r="Y1002" s="143"/>
      <c r="Z1002" s="143"/>
    </row>
    <row r="1003" spans="3:26" ht="11.25">
      <c r="C1003" s="143"/>
      <c r="D1003" s="143"/>
      <c r="E1003" s="143"/>
      <c r="F1003" s="143"/>
      <c r="G1003" s="143"/>
      <c r="H1003" s="143"/>
      <c r="I1003" s="143"/>
      <c r="J1003" s="168"/>
      <c r="K1003" s="143"/>
      <c r="L1003" s="143"/>
      <c r="M1003" s="143"/>
      <c r="N1003" s="176"/>
      <c r="O1003" s="143"/>
      <c r="P1003" s="143"/>
      <c r="Q1003" s="143"/>
      <c r="R1003" s="143"/>
      <c r="S1003" s="143"/>
      <c r="T1003" s="143"/>
      <c r="U1003" s="143"/>
      <c r="V1003" s="143"/>
      <c r="W1003" s="143"/>
      <c r="X1003" s="143"/>
      <c r="Y1003" s="143"/>
      <c r="Z1003" s="143"/>
    </row>
    <row r="1004" spans="3:26" ht="11.25">
      <c r="C1004" s="143"/>
      <c r="D1004" s="143"/>
      <c r="E1004" s="143"/>
      <c r="F1004" s="143"/>
      <c r="G1004" s="143"/>
      <c r="H1004" s="143"/>
      <c r="I1004" s="143"/>
      <c r="J1004" s="168"/>
      <c r="K1004" s="143"/>
      <c r="L1004" s="143"/>
      <c r="M1004" s="143"/>
      <c r="N1004" s="176"/>
      <c r="O1004" s="143"/>
      <c r="P1004" s="143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</row>
    <row r="1005" spans="3:26" ht="11.25">
      <c r="C1005" s="143"/>
      <c r="D1005" s="143"/>
      <c r="E1005" s="143"/>
      <c r="F1005" s="143"/>
      <c r="G1005" s="143"/>
      <c r="H1005" s="143"/>
      <c r="I1005" s="143"/>
      <c r="J1005" s="168"/>
      <c r="K1005" s="143"/>
      <c r="L1005" s="143"/>
      <c r="M1005" s="143"/>
      <c r="N1005" s="176"/>
      <c r="O1005" s="143"/>
      <c r="P1005" s="143"/>
      <c r="Q1005" s="143"/>
      <c r="R1005" s="143"/>
      <c r="S1005" s="143"/>
      <c r="T1005" s="143"/>
      <c r="U1005" s="143"/>
      <c r="V1005" s="143"/>
      <c r="W1005" s="143"/>
      <c r="X1005" s="143"/>
      <c r="Y1005" s="143"/>
      <c r="Z1005" s="143"/>
    </row>
    <row r="1006" spans="3:26" ht="11.25">
      <c r="C1006" s="143"/>
      <c r="D1006" s="143"/>
      <c r="E1006" s="143"/>
      <c r="F1006" s="143"/>
      <c r="G1006" s="143"/>
      <c r="H1006" s="143"/>
      <c r="I1006" s="143"/>
      <c r="J1006" s="168"/>
      <c r="K1006" s="143"/>
      <c r="L1006" s="143"/>
      <c r="M1006" s="143"/>
      <c r="N1006" s="176"/>
      <c r="O1006" s="143"/>
      <c r="P1006" s="143"/>
      <c r="Q1006" s="143"/>
      <c r="R1006" s="143"/>
      <c r="S1006" s="143"/>
      <c r="T1006" s="143"/>
      <c r="U1006" s="143"/>
      <c r="V1006" s="143"/>
      <c r="W1006" s="143"/>
      <c r="X1006" s="143"/>
      <c r="Y1006" s="143"/>
      <c r="Z1006" s="143"/>
    </row>
    <row r="1007" spans="3:26" ht="11.25">
      <c r="C1007" s="143"/>
      <c r="D1007" s="143"/>
      <c r="E1007" s="143"/>
      <c r="F1007" s="143"/>
      <c r="G1007" s="143"/>
      <c r="H1007" s="143"/>
      <c r="I1007" s="143"/>
      <c r="J1007" s="168"/>
      <c r="K1007" s="143"/>
      <c r="L1007" s="143"/>
      <c r="M1007" s="143"/>
      <c r="N1007" s="176"/>
      <c r="O1007" s="143"/>
      <c r="P1007" s="143"/>
      <c r="Q1007" s="143"/>
      <c r="R1007" s="143"/>
      <c r="S1007" s="143"/>
      <c r="T1007" s="143"/>
      <c r="U1007" s="143"/>
      <c r="V1007" s="143"/>
      <c r="W1007" s="143"/>
      <c r="X1007" s="143"/>
      <c r="Y1007" s="143"/>
      <c r="Z1007" s="143"/>
    </row>
    <row r="1008" spans="3:26" ht="11.25">
      <c r="C1008" s="143"/>
      <c r="D1008" s="143"/>
      <c r="E1008" s="143"/>
      <c r="F1008" s="143"/>
      <c r="G1008" s="143"/>
      <c r="H1008" s="143"/>
      <c r="I1008" s="143"/>
      <c r="J1008" s="168"/>
      <c r="K1008" s="143"/>
      <c r="L1008" s="143"/>
      <c r="M1008" s="143"/>
      <c r="N1008" s="176"/>
      <c r="O1008" s="143"/>
      <c r="P1008" s="143"/>
      <c r="Q1008" s="143"/>
      <c r="R1008" s="143"/>
      <c r="S1008" s="143"/>
      <c r="T1008" s="143"/>
      <c r="U1008" s="143"/>
      <c r="V1008" s="143"/>
      <c r="W1008" s="143"/>
      <c r="X1008" s="143"/>
      <c r="Y1008" s="143"/>
      <c r="Z1008" s="143"/>
    </row>
    <row r="1009" spans="3:26" ht="11.25">
      <c r="C1009" s="143"/>
      <c r="D1009" s="143"/>
      <c r="E1009" s="143"/>
      <c r="F1009" s="143"/>
      <c r="G1009" s="143"/>
      <c r="H1009" s="143"/>
      <c r="I1009" s="143"/>
      <c r="J1009" s="168"/>
      <c r="K1009" s="143"/>
      <c r="L1009" s="143"/>
      <c r="M1009" s="143"/>
      <c r="N1009" s="176"/>
      <c r="O1009" s="143"/>
      <c r="P1009" s="143"/>
      <c r="Q1009" s="143"/>
      <c r="R1009" s="143"/>
      <c r="S1009" s="143"/>
      <c r="T1009" s="143"/>
      <c r="U1009" s="143"/>
      <c r="V1009" s="143"/>
      <c r="W1009" s="143"/>
      <c r="X1009" s="143"/>
      <c r="Y1009" s="143"/>
      <c r="Z1009" s="143"/>
    </row>
    <row r="1010" spans="3:26" ht="11.25">
      <c r="C1010" s="143"/>
      <c r="D1010" s="143"/>
      <c r="E1010" s="143"/>
      <c r="F1010" s="143"/>
      <c r="G1010" s="143"/>
      <c r="H1010" s="143"/>
      <c r="I1010" s="143"/>
      <c r="J1010" s="168"/>
      <c r="K1010" s="143"/>
      <c r="L1010" s="143"/>
      <c r="M1010" s="143"/>
      <c r="N1010" s="176"/>
      <c r="O1010" s="143"/>
      <c r="P1010" s="143"/>
      <c r="Q1010" s="143"/>
      <c r="R1010" s="143"/>
      <c r="S1010" s="143"/>
      <c r="T1010" s="143"/>
      <c r="U1010" s="143"/>
      <c r="V1010" s="143"/>
      <c r="W1010" s="143"/>
      <c r="X1010" s="143"/>
      <c r="Y1010" s="143"/>
      <c r="Z1010" s="143"/>
    </row>
    <row r="1011" spans="3:26" ht="11.25">
      <c r="C1011" s="143"/>
      <c r="D1011" s="143"/>
      <c r="E1011" s="143"/>
      <c r="F1011" s="143"/>
      <c r="G1011" s="143"/>
      <c r="H1011" s="143"/>
      <c r="I1011" s="143"/>
      <c r="J1011" s="168"/>
      <c r="K1011" s="143"/>
      <c r="L1011" s="143"/>
      <c r="M1011" s="143"/>
      <c r="N1011" s="176"/>
      <c r="O1011" s="143"/>
      <c r="P1011" s="143"/>
      <c r="Q1011" s="143"/>
      <c r="R1011" s="143"/>
      <c r="S1011" s="143"/>
      <c r="T1011" s="143"/>
      <c r="U1011" s="143"/>
      <c r="V1011" s="143"/>
      <c r="W1011" s="143"/>
      <c r="X1011" s="143"/>
      <c r="Y1011" s="143"/>
      <c r="Z1011" s="143"/>
    </row>
    <row r="1012" spans="3:26" ht="11.25">
      <c r="C1012" s="143"/>
      <c r="D1012" s="143"/>
      <c r="E1012" s="143"/>
      <c r="F1012" s="143"/>
      <c r="G1012" s="143"/>
      <c r="H1012" s="143"/>
      <c r="I1012" s="143"/>
      <c r="J1012" s="168"/>
      <c r="K1012" s="143"/>
      <c r="L1012" s="143"/>
      <c r="M1012" s="143"/>
      <c r="N1012" s="176"/>
      <c r="O1012" s="143"/>
      <c r="P1012" s="143"/>
      <c r="Q1012" s="143"/>
      <c r="R1012" s="143"/>
      <c r="S1012" s="143"/>
      <c r="T1012" s="143"/>
      <c r="U1012" s="143"/>
      <c r="V1012" s="143"/>
      <c r="W1012" s="143"/>
      <c r="X1012" s="143"/>
      <c r="Y1012" s="143"/>
      <c r="Z1012" s="143"/>
    </row>
    <row r="1013" spans="3:26" ht="11.25">
      <c r="C1013" s="143"/>
      <c r="D1013" s="143"/>
      <c r="E1013" s="143"/>
      <c r="F1013" s="143"/>
      <c r="G1013" s="143"/>
      <c r="H1013" s="143"/>
      <c r="I1013" s="143"/>
      <c r="J1013" s="168"/>
      <c r="K1013" s="143"/>
      <c r="L1013" s="143"/>
      <c r="M1013" s="143"/>
      <c r="N1013" s="176"/>
      <c r="O1013" s="143"/>
      <c r="P1013" s="143"/>
      <c r="Q1013" s="143"/>
      <c r="R1013" s="143"/>
      <c r="S1013" s="143"/>
      <c r="T1013" s="143"/>
      <c r="U1013" s="143"/>
      <c r="V1013" s="143"/>
      <c r="W1013" s="143"/>
      <c r="X1013" s="143"/>
      <c r="Y1013" s="143"/>
      <c r="Z1013" s="143"/>
    </row>
    <row r="1014" spans="3:26" ht="11.25">
      <c r="C1014" s="143"/>
      <c r="D1014" s="143"/>
      <c r="E1014" s="143"/>
      <c r="F1014" s="143"/>
      <c r="G1014" s="143"/>
      <c r="H1014" s="143"/>
      <c r="I1014" s="143"/>
      <c r="J1014" s="168"/>
      <c r="K1014" s="143"/>
      <c r="L1014" s="143"/>
      <c r="M1014" s="143"/>
      <c r="N1014" s="176"/>
      <c r="O1014" s="143"/>
      <c r="P1014" s="143"/>
      <c r="Q1014" s="143"/>
      <c r="R1014" s="143"/>
      <c r="S1014" s="143"/>
      <c r="T1014" s="143"/>
      <c r="U1014" s="143"/>
      <c r="V1014" s="143"/>
      <c r="W1014" s="143"/>
      <c r="X1014" s="143"/>
      <c r="Y1014" s="143"/>
      <c r="Z1014" s="143"/>
    </row>
    <row r="1015" spans="3:26" ht="11.25">
      <c r="C1015" s="143"/>
      <c r="D1015" s="143"/>
      <c r="E1015" s="143"/>
      <c r="F1015" s="143"/>
      <c r="G1015" s="143"/>
      <c r="H1015" s="143"/>
      <c r="I1015" s="143"/>
      <c r="J1015" s="168"/>
      <c r="K1015" s="143"/>
      <c r="L1015" s="143"/>
      <c r="M1015" s="143"/>
      <c r="N1015" s="176"/>
      <c r="O1015" s="143"/>
      <c r="P1015" s="143"/>
      <c r="Q1015" s="143"/>
      <c r="R1015" s="143"/>
      <c r="S1015" s="143"/>
      <c r="T1015" s="143"/>
      <c r="U1015" s="143"/>
      <c r="V1015" s="143"/>
      <c r="W1015" s="143"/>
      <c r="X1015" s="143"/>
      <c r="Y1015" s="143"/>
      <c r="Z1015" s="143"/>
    </row>
    <row r="1016" spans="3:26" ht="11.25">
      <c r="C1016" s="143"/>
      <c r="D1016" s="143"/>
      <c r="E1016" s="143"/>
      <c r="F1016" s="143"/>
      <c r="G1016" s="143"/>
      <c r="H1016" s="143"/>
      <c r="I1016" s="143"/>
      <c r="J1016" s="168"/>
      <c r="K1016" s="143"/>
      <c r="L1016" s="143"/>
      <c r="M1016" s="143"/>
      <c r="N1016" s="176"/>
      <c r="O1016" s="143"/>
      <c r="P1016" s="143"/>
      <c r="Q1016" s="143"/>
      <c r="R1016" s="143"/>
      <c r="S1016" s="143"/>
      <c r="T1016" s="143"/>
      <c r="U1016" s="143"/>
      <c r="V1016" s="143"/>
      <c r="W1016" s="143"/>
      <c r="X1016" s="143"/>
      <c r="Y1016" s="143"/>
      <c r="Z1016" s="143"/>
    </row>
    <row r="1017" spans="3:26" ht="11.25">
      <c r="C1017" s="143"/>
      <c r="D1017" s="143"/>
      <c r="E1017" s="143"/>
      <c r="F1017" s="143"/>
      <c r="G1017" s="143"/>
      <c r="H1017" s="143"/>
      <c r="I1017" s="143"/>
      <c r="J1017" s="168"/>
      <c r="K1017" s="143"/>
      <c r="L1017" s="143"/>
      <c r="M1017" s="143"/>
      <c r="N1017" s="176"/>
      <c r="O1017" s="143"/>
      <c r="P1017" s="143"/>
      <c r="Q1017" s="143"/>
      <c r="R1017" s="143"/>
      <c r="S1017" s="143"/>
      <c r="T1017" s="143"/>
      <c r="U1017" s="143"/>
      <c r="V1017" s="143"/>
      <c r="W1017" s="143"/>
      <c r="X1017" s="143"/>
      <c r="Y1017" s="143"/>
      <c r="Z1017" s="143"/>
    </row>
    <row r="1018" spans="3:26" ht="11.25">
      <c r="C1018" s="143"/>
      <c r="D1018" s="143"/>
      <c r="E1018" s="143"/>
      <c r="F1018" s="143"/>
      <c r="G1018" s="143"/>
      <c r="H1018" s="143"/>
      <c r="I1018" s="143"/>
      <c r="J1018" s="168"/>
      <c r="K1018" s="143"/>
      <c r="L1018" s="143"/>
      <c r="M1018" s="143"/>
      <c r="N1018" s="176"/>
      <c r="O1018" s="143"/>
      <c r="P1018" s="143"/>
      <c r="Q1018" s="143"/>
      <c r="R1018" s="143"/>
      <c r="S1018" s="143"/>
      <c r="T1018" s="143"/>
      <c r="U1018" s="143"/>
      <c r="V1018" s="143"/>
      <c r="W1018" s="143"/>
      <c r="X1018" s="143"/>
      <c r="Y1018" s="143"/>
      <c r="Z1018" s="143"/>
    </row>
    <row r="1019" spans="3:26" ht="11.25">
      <c r="C1019" s="143"/>
      <c r="D1019" s="143"/>
      <c r="E1019" s="143"/>
      <c r="F1019" s="143"/>
      <c r="G1019" s="143"/>
      <c r="H1019" s="143"/>
      <c r="I1019" s="143"/>
      <c r="J1019" s="168"/>
      <c r="K1019" s="143"/>
      <c r="L1019" s="143"/>
      <c r="M1019" s="143"/>
      <c r="N1019" s="176"/>
      <c r="O1019" s="143"/>
      <c r="P1019" s="143"/>
      <c r="Q1019" s="143"/>
      <c r="R1019" s="143"/>
      <c r="S1019" s="143"/>
      <c r="T1019" s="143"/>
      <c r="U1019" s="143"/>
      <c r="V1019" s="143"/>
      <c r="W1019" s="143"/>
      <c r="X1019" s="143"/>
      <c r="Y1019" s="143"/>
      <c r="Z1019" s="143"/>
    </row>
    <row r="1020" spans="3:26" ht="11.25">
      <c r="C1020" s="143"/>
      <c r="D1020" s="143"/>
      <c r="E1020" s="143"/>
      <c r="F1020" s="143"/>
      <c r="G1020" s="143"/>
      <c r="H1020" s="143"/>
      <c r="I1020" s="143"/>
      <c r="J1020" s="168"/>
      <c r="K1020" s="143"/>
      <c r="L1020" s="143"/>
      <c r="M1020" s="143"/>
      <c r="N1020" s="176"/>
      <c r="O1020" s="143"/>
      <c r="P1020" s="143"/>
      <c r="Q1020" s="143"/>
      <c r="R1020" s="143"/>
      <c r="S1020" s="143"/>
      <c r="T1020" s="143"/>
      <c r="U1020" s="143"/>
      <c r="V1020" s="143"/>
      <c r="W1020" s="143"/>
      <c r="X1020" s="143"/>
      <c r="Y1020" s="143"/>
      <c r="Z1020" s="143"/>
    </row>
    <row r="1021" spans="3:26" ht="11.25">
      <c r="C1021" s="143"/>
      <c r="D1021" s="143"/>
      <c r="E1021" s="143"/>
      <c r="F1021" s="143"/>
      <c r="G1021" s="143"/>
      <c r="H1021" s="143"/>
      <c r="I1021" s="143"/>
      <c r="J1021" s="168"/>
      <c r="K1021" s="143"/>
      <c r="L1021" s="143"/>
      <c r="M1021" s="143"/>
      <c r="N1021" s="176"/>
      <c r="O1021" s="143"/>
      <c r="P1021" s="143"/>
      <c r="Q1021" s="143"/>
      <c r="R1021" s="143"/>
      <c r="S1021" s="143"/>
      <c r="T1021" s="143"/>
      <c r="U1021" s="143"/>
      <c r="V1021" s="143"/>
      <c r="W1021" s="143"/>
      <c r="X1021" s="143"/>
      <c r="Y1021" s="143"/>
      <c r="Z1021" s="143"/>
    </row>
    <row r="1022" spans="3:26" ht="11.25">
      <c r="C1022" s="143"/>
      <c r="D1022" s="143"/>
      <c r="E1022" s="143"/>
      <c r="F1022" s="143"/>
      <c r="G1022" s="143"/>
      <c r="H1022" s="143"/>
      <c r="I1022" s="143"/>
      <c r="J1022" s="168"/>
      <c r="K1022" s="143"/>
      <c r="L1022" s="143"/>
      <c r="M1022" s="143"/>
      <c r="N1022" s="176"/>
      <c r="O1022" s="143"/>
      <c r="P1022" s="143"/>
      <c r="Q1022" s="143"/>
      <c r="R1022" s="143"/>
      <c r="S1022" s="143"/>
      <c r="T1022" s="143"/>
      <c r="U1022" s="143"/>
      <c r="V1022" s="143"/>
      <c r="W1022" s="143"/>
      <c r="X1022" s="143"/>
      <c r="Y1022" s="143"/>
      <c r="Z1022" s="143"/>
    </row>
    <row r="1023" spans="3:26" ht="11.25">
      <c r="C1023" s="143"/>
      <c r="D1023" s="143"/>
      <c r="E1023" s="143"/>
      <c r="F1023" s="143"/>
      <c r="G1023" s="143"/>
      <c r="H1023" s="143"/>
      <c r="I1023" s="143"/>
      <c r="J1023" s="168"/>
      <c r="K1023" s="143"/>
      <c r="L1023" s="143"/>
      <c r="M1023" s="143"/>
      <c r="N1023" s="176"/>
      <c r="O1023" s="143"/>
      <c r="P1023" s="143"/>
      <c r="Q1023" s="143"/>
      <c r="R1023" s="143"/>
      <c r="S1023" s="143"/>
      <c r="T1023" s="143"/>
      <c r="U1023" s="143"/>
      <c r="V1023" s="143"/>
      <c r="W1023" s="143"/>
      <c r="X1023" s="143"/>
      <c r="Y1023" s="143"/>
      <c r="Z1023" s="143"/>
    </row>
    <row r="1024" spans="3:26" ht="11.25">
      <c r="C1024" s="143"/>
      <c r="D1024" s="143"/>
      <c r="E1024" s="143"/>
      <c r="F1024" s="143"/>
      <c r="G1024" s="143"/>
      <c r="H1024" s="143"/>
      <c r="I1024" s="143"/>
      <c r="J1024" s="168"/>
      <c r="K1024" s="143"/>
      <c r="L1024" s="143"/>
      <c r="M1024" s="143"/>
      <c r="N1024" s="176"/>
      <c r="O1024" s="143"/>
      <c r="P1024" s="143"/>
      <c r="Q1024" s="143"/>
      <c r="R1024" s="143"/>
      <c r="S1024" s="143"/>
      <c r="T1024" s="143"/>
      <c r="U1024" s="143"/>
      <c r="V1024" s="143"/>
      <c r="W1024" s="143"/>
      <c r="X1024" s="143"/>
      <c r="Y1024" s="143"/>
      <c r="Z1024" s="143"/>
    </row>
    <row r="1025" spans="3:26" ht="11.25">
      <c r="C1025" s="143"/>
      <c r="D1025" s="143"/>
      <c r="E1025" s="143"/>
      <c r="F1025" s="143"/>
      <c r="G1025" s="143"/>
      <c r="H1025" s="143"/>
      <c r="I1025" s="143"/>
      <c r="J1025" s="168"/>
      <c r="K1025" s="143"/>
      <c r="L1025" s="143"/>
      <c r="M1025" s="143"/>
      <c r="N1025" s="176"/>
      <c r="O1025" s="143"/>
      <c r="P1025" s="143"/>
      <c r="Q1025" s="143"/>
      <c r="R1025" s="143"/>
      <c r="S1025" s="143"/>
      <c r="T1025" s="143"/>
      <c r="U1025" s="143"/>
      <c r="V1025" s="143"/>
      <c r="W1025" s="143"/>
      <c r="X1025" s="143"/>
      <c r="Y1025" s="143"/>
      <c r="Z1025" s="143"/>
    </row>
    <row r="1026" spans="3:26" ht="11.25">
      <c r="C1026" s="143"/>
      <c r="D1026" s="143"/>
      <c r="E1026" s="143"/>
      <c r="F1026" s="143"/>
      <c r="G1026" s="143"/>
      <c r="H1026" s="143"/>
      <c r="I1026" s="143"/>
      <c r="J1026" s="168"/>
      <c r="K1026" s="143"/>
      <c r="L1026" s="143"/>
      <c r="M1026" s="143"/>
      <c r="N1026" s="176"/>
      <c r="O1026" s="143"/>
      <c r="P1026" s="143"/>
      <c r="Q1026" s="143"/>
      <c r="R1026" s="143"/>
      <c r="S1026" s="143"/>
      <c r="T1026" s="143"/>
      <c r="U1026" s="143"/>
      <c r="V1026" s="143"/>
      <c r="W1026" s="143"/>
      <c r="X1026" s="143"/>
      <c r="Y1026" s="143"/>
      <c r="Z1026" s="143"/>
    </row>
    <row r="1027" spans="3:26" ht="11.25">
      <c r="C1027" s="143"/>
      <c r="D1027" s="143"/>
      <c r="E1027" s="143"/>
      <c r="F1027" s="143"/>
      <c r="G1027" s="143"/>
      <c r="H1027" s="143"/>
      <c r="I1027" s="143"/>
      <c r="J1027" s="168"/>
      <c r="K1027" s="143"/>
      <c r="L1027" s="143"/>
      <c r="M1027" s="143"/>
      <c r="N1027" s="176"/>
      <c r="O1027" s="143"/>
      <c r="P1027" s="143"/>
      <c r="Q1027" s="143"/>
      <c r="R1027" s="143"/>
      <c r="S1027" s="143"/>
      <c r="T1027" s="143"/>
      <c r="U1027" s="143"/>
      <c r="V1027" s="143"/>
      <c r="W1027" s="143"/>
      <c r="X1027" s="143"/>
      <c r="Y1027" s="143"/>
      <c r="Z1027" s="143"/>
    </row>
    <row r="1028" spans="3:26" ht="11.25">
      <c r="C1028" s="143"/>
      <c r="D1028" s="143"/>
      <c r="E1028" s="143"/>
      <c r="F1028" s="143"/>
      <c r="G1028" s="143"/>
      <c r="H1028" s="143"/>
      <c r="I1028" s="143"/>
      <c r="J1028" s="168"/>
      <c r="K1028" s="143"/>
      <c r="L1028" s="143"/>
      <c r="M1028" s="143"/>
      <c r="N1028" s="176"/>
      <c r="O1028" s="143"/>
      <c r="P1028" s="143"/>
      <c r="Q1028" s="143"/>
      <c r="R1028" s="143"/>
      <c r="S1028" s="143"/>
      <c r="T1028" s="143"/>
      <c r="U1028" s="143"/>
      <c r="V1028" s="143"/>
      <c r="W1028" s="143"/>
      <c r="X1028" s="143"/>
      <c r="Y1028" s="143"/>
      <c r="Z1028" s="143"/>
    </row>
    <row r="1029" spans="3:26" ht="11.25">
      <c r="C1029" s="143"/>
      <c r="D1029" s="143"/>
      <c r="E1029" s="143"/>
      <c r="F1029" s="143"/>
      <c r="G1029" s="143"/>
      <c r="H1029" s="143"/>
      <c r="I1029" s="143"/>
      <c r="J1029" s="168"/>
      <c r="K1029" s="143"/>
      <c r="L1029" s="143"/>
      <c r="M1029" s="143"/>
      <c r="N1029" s="176"/>
      <c r="O1029" s="143"/>
      <c r="P1029" s="143"/>
      <c r="Q1029" s="143"/>
      <c r="R1029" s="143"/>
      <c r="S1029" s="143"/>
      <c r="T1029" s="143"/>
      <c r="U1029" s="143"/>
      <c r="V1029" s="143"/>
      <c r="W1029" s="143"/>
      <c r="X1029" s="143"/>
      <c r="Y1029" s="143"/>
      <c r="Z1029" s="143"/>
    </row>
    <row r="1030" spans="3:26" ht="11.25">
      <c r="C1030" s="143"/>
      <c r="D1030" s="143"/>
      <c r="E1030" s="143"/>
      <c r="F1030" s="143"/>
      <c r="G1030" s="143"/>
      <c r="H1030" s="143"/>
      <c r="I1030" s="143"/>
      <c r="J1030" s="168"/>
      <c r="K1030" s="143"/>
      <c r="L1030" s="143"/>
      <c r="M1030" s="143"/>
      <c r="N1030" s="176"/>
      <c r="O1030" s="143"/>
      <c r="P1030" s="143"/>
      <c r="Q1030" s="143"/>
      <c r="R1030" s="143"/>
      <c r="S1030" s="143"/>
      <c r="T1030" s="143"/>
      <c r="U1030" s="143"/>
      <c r="V1030" s="143"/>
      <c r="W1030" s="143"/>
      <c r="X1030" s="143"/>
      <c r="Y1030" s="143"/>
      <c r="Z1030" s="143"/>
    </row>
    <row r="1031" spans="3:26" ht="11.25">
      <c r="C1031" s="143"/>
      <c r="D1031" s="143"/>
      <c r="E1031" s="143"/>
      <c r="F1031" s="143"/>
      <c r="G1031" s="143"/>
      <c r="H1031" s="143"/>
      <c r="I1031" s="143"/>
      <c r="J1031" s="168"/>
      <c r="K1031" s="143"/>
      <c r="L1031" s="143"/>
      <c r="M1031" s="143"/>
      <c r="N1031" s="176"/>
      <c r="O1031" s="143"/>
      <c r="P1031" s="143"/>
      <c r="Q1031" s="143"/>
      <c r="R1031" s="143"/>
      <c r="S1031" s="143"/>
      <c r="T1031" s="143"/>
      <c r="U1031" s="143"/>
      <c r="V1031" s="143"/>
      <c r="W1031" s="143"/>
      <c r="X1031" s="143"/>
      <c r="Y1031" s="143"/>
      <c r="Z1031" s="143"/>
    </row>
    <row r="1032" spans="3:26" ht="11.25">
      <c r="C1032" s="143"/>
      <c r="D1032" s="143"/>
      <c r="E1032" s="143"/>
      <c r="F1032" s="143"/>
      <c r="G1032" s="143"/>
      <c r="H1032" s="143"/>
      <c r="I1032" s="143"/>
      <c r="J1032" s="168"/>
      <c r="K1032" s="143"/>
      <c r="L1032" s="143"/>
      <c r="M1032" s="143"/>
      <c r="N1032" s="176"/>
      <c r="O1032" s="143"/>
      <c r="P1032" s="143"/>
      <c r="Q1032" s="143"/>
      <c r="R1032" s="143"/>
      <c r="S1032" s="143"/>
      <c r="T1032" s="143"/>
      <c r="U1032" s="143"/>
      <c r="V1032" s="143"/>
      <c r="W1032" s="143"/>
      <c r="X1032" s="143"/>
      <c r="Y1032" s="143"/>
      <c r="Z1032" s="143"/>
    </row>
    <row r="1033" spans="3:26" ht="11.25">
      <c r="C1033" s="143"/>
      <c r="D1033" s="143"/>
      <c r="E1033" s="143"/>
      <c r="F1033" s="143"/>
      <c r="G1033" s="143"/>
      <c r="H1033" s="143"/>
      <c r="I1033" s="143"/>
      <c r="J1033" s="168"/>
      <c r="K1033" s="143"/>
      <c r="L1033" s="143"/>
      <c r="M1033" s="143"/>
      <c r="N1033" s="176"/>
      <c r="O1033" s="143"/>
      <c r="P1033" s="143"/>
      <c r="Q1033" s="143"/>
      <c r="R1033" s="143"/>
      <c r="S1033" s="143"/>
      <c r="T1033" s="143"/>
      <c r="U1033" s="143"/>
      <c r="V1033" s="143"/>
      <c r="W1033" s="143"/>
      <c r="X1033" s="143"/>
      <c r="Y1033" s="143"/>
      <c r="Z1033" s="143"/>
    </row>
    <row r="1034" spans="3:26" ht="11.25">
      <c r="C1034" s="143"/>
      <c r="D1034" s="143"/>
      <c r="E1034" s="143"/>
      <c r="F1034" s="143"/>
      <c r="G1034" s="143"/>
      <c r="H1034" s="143"/>
      <c r="I1034" s="143"/>
      <c r="J1034" s="168"/>
      <c r="K1034" s="143"/>
      <c r="L1034" s="143"/>
      <c r="M1034" s="143"/>
      <c r="N1034" s="176"/>
      <c r="O1034" s="143"/>
      <c r="P1034" s="143"/>
      <c r="Q1034" s="143"/>
      <c r="R1034" s="143"/>
      <c r="S1034" s="143"/>
      <c r="T1034" s="143"/>
      <c r="U1034" s="143"/>
      <c r="V1034" s="143"/>
      <c r="W1034" s="143"/>
      <c r="X1034" s="143"/>
      <c r="Y1034" s="143"/>
      <c r="Z1034" s="143"/>
    </row>
    <row r="1035" spans="3:26" ht="11.25">
      <c r="C1035" s="143"/>
      <c r="D1035" s="143"/>
      <c r="E1035" s="143"/>
      <c r="F1035" s="143"/>
      <c r="G1035" s="143"/>
      <c r="H1035" s="143"/>
      <c r="I1035" s="143"/>
      <c r="J1035" s="168"/>
      <c r="K1035" s="143"/>
      <c r="L1035" s="143"/>
      <c r="M1035" s="143"/>
      <c r="N1035" s="176"/>
      <c r="O1035" s="143"/>
      <c r="P1035" s="143"/>
      <c r="Q1035" s="143"/>
      <c r="R1035" s="143"/>
      <c r="S1035" s="143"/>
      <c r="T1035" s="143"/>
      <c r="U1035" s="143"/>
      <c r="V1035" s="143"/>
      <c r="W1035" s="143"/>
      <c r="X1035" s="143"/>
      <c r="Y1035" s="143"/>
      <c r="Z1035" s="143"/>
    </row>
    <row r="1036" spans="3:26" ht="11.25">
      <c r="C1036" s="143"/>
      <c r="D1036" s="143"/>
      <c r="E1036" s="143"/>
      <c r="F1036" s="143"/>
      <c r="G1036" s="143"/>
      <c r="H1036" s="143"/>
      <c r="I1036" s="143"/>
      <c r="J1036" s="168"/>
      <c r="K1036" s="143"/>
      <c r="L1036" s="143"/>
      <c r="M1036" s="143"/>
      <c r="N1036" s="176"/>
      <c r="O1036" s="143"/>
      <c r="P1036" s="143"/>
      <c r="Q1036" s="143"/>
      <c r="R1036" s="143"/>
      <c r="S1036" s="143"/>
      <c r="T1036" s="143"/>
      <c r="U1036" s="143"/>
      <c r="V1036" s="143"/>
      <c r="W1036" s="143"/>
      <c r="X1036" s="143"/>
      <c r="Y1036" s="143"/>
      <c r="Z1036" s="143"/>
    </row>
    <row r="1037" spans="3:26" ht="11.25">
      <c r="C1037" s="143"/>
      <c r="D1037" s="143"/>
      <c r="E1037" s="143"/>
      <c r="F1037" s="143"/>
      <c r="G1037" s="143"/>
      <c r="H1037" s="143"/>
      <c r="I1037" s="143"/>
      <c r="J1037" s="168"/>
      <c r="K1037" s="143"/>
      <c r="L1037" s="143"/>
      <c r="M1037" s="143"/>
      <c r="N1037" s="176"/>
      <c r="O1037" s="143"/>
      <c r="P1037" s="143"/>
      <c r="Q1037" s="143"/>
      <c r="R1037" s="143"/>
      <c r="S1037" s="143"/>
      <c r="T1037" s="143"/>
      <c r="U1037" s="143"/>
      <c r="V1037" s="143"/>
      <c r="W1037" s="143"/>
      <c r="X1037" s="143"/>
      <c r="Y1037" s="143"/>
      <c r="Z1037" s="143"/>
    </row>
    <row r="1038" spans="3:26" ht="11.25">
      <c r="C1038" s="143"/>
      <c r="D1038" s="143"/>
      <c r="E1038" s="143"/>
      <c r="F1038" s="143"/>
      <c r="G1038" s="143"/>
      <c r="H1038" s="143"/>
      <c r="I1038" s="143"/>
      <c r="J1038" s="168"/>
      <c r="K1038" s="143"/>
      <c r="L1038" s="143"/>
      <c r="M1038" s="143"/>
      <c r="N1038" s="176"/>
      <c r="O1038" s="143"/>
      <c r="P1038" s="143"/>
      <c r="Q1038" s="143"/>
      <c r="R1038" s="143"/>
      <c r="S1038" s="143"/>
      <c r="T1038" s="143"/>
      <c r="U1038" s="143"/>
      <c r="V1038" s="143"/>
      <c r="W1038" s="143"/>
      <c r="X1038" s="143"/>
      <c r="Y1038" s="143"/>
      <c r="Z1038" s="143"/>
    </row>
    <row r="1039" spans="3:26" ht="11.25">
      <c r="C1039" s="143"/>
      <c r="D1039" s="143"/>
      <c r="E1039" s="143"/>
      <c r="F1039" s="143"/>
      <c r="G1039" s="143"/>
      <c r="H1039" s="143"/>
      <c r="I1039" s="143"/>
      <c r="J1039" s="168"/>
      <c r="K1039" s="143"/>
      <c r="L1039" s="143"/>
      <c r="M1039" s="143"/>
      <c r="N1039" s="176"/>
      <c r="O1039" s="143"/>
      <c r="P1039" s="143"/>
      <c r="Q1039" s="143"/>
      <c r="R1039" s="143"/>
      <c r="S1039" s="143"/>
      <c r="T1039" s="143"/>
      <c r="U1039" s="143"/>
      <c r="V1039" s="143"/>
      <c r="W1039" s="143"/>
      <c r="X1039" s="143"/>
      <c r="Y1039" s="143"/>
      <c r="Z1039" s="143"/>
    </row>
    <row r="1040" spans="3:26" ht="11.25">
      <c r="C1040" s="143"/>
      <c r="D1040" s="143"/>
      <c r="E1040" s="143"/>
      <c r="F1040" s="143"/>
      <c r="G1040" s="143"/>
      <c r="H1040" s="143"/>
      <c r="I1040" s="143"/>
      <c r="J1040" s="168"/>
      <c r="K1040" s="143"/>
      <c r="L1040" s="143"/>
      <c r="M1040" s="143"/>
      <c r="N1040" s="176"/>
      <c r="O1040" s="143"/>
      <c r="P1040" s="143"/>
      <c r="Q1040" s="143"/>
      <c r="R1040" s="143"/>
      <c r="S1040" s="143"/>
      <c r="T1040" s="143"/>
      <c r="U1040" s="143"/>
      <c r="V1040" s="143"/>
      <c r="W1040" s="143"/>
      <c r="X1040" s="143"/>
      <c r="Y1040" s="143"/>
      <c r="Z1040" s="143"/>
    </row>
    <row r="1041" spans="3:26" ht="11.25">
      <c r="C1041" s="143"/>
      <c r="D1041" s="143"/>
      <c r="E1041" s="143"/>
      <c r="F1041" s="143"/>
      <c r="G1041" s="143"/>
      <c r="H1041" s="143"/>
      <c r="I1041" s="143"/>
      <c r="J1041" s="168"/>
      <c r="K1041" s="143"/>
      <c r="L1041" s="143"/>
      <c r="M1041" s="143"/>
      <c r="N1041" s="176"/>
      <c r="O1041" s="143"/>
      <c r="P1041" s="143"/>
      <c r="Q1041" s="143"/>
      <c r="R1041" s="143"/>
      <c r="S1041" s="143"/>
      <c r="T1041" s="143"/>
      <c r="U1041" s="143"/>
      <c r="V1041" s="143"/>
      <c r="W1041" s="143"/>
      <c r="X1041" s="143"/>
      <c r="Y1041" s="143"/>
      <c r="Z1041" s="143"/>
    </row>
    <row r="1042" spans="3:26" ht="11.25">
      <c r="C1042" s="143"/>
      <c r="D1042" s="143"/>
      <c r="E1042" s="143"/>
      <c r="F1042" s="143"/>
      <c r="G1042" s="143"/>
      <c r="H1042" s="143"/>
      <c r="I1042" s="143"/>
      <c r="J1042" s="168"/>
      <c r="K1042" s="143"/>
      <c r="L1042" s="143"/>
      <c r="M1042" s="143"/>
      <c r="N1042" s="176"/>
      <c r="O1042" s="143"/>
      <c r="P1042" s="143"/>
      <c r="Q1042" s="143"/>
      <c r="R1042" s="143"/>
      <c r="S1042" s="143"/>
      <c r="T1042" s="143"/>
      <c r="U1042" s="143"/>
      <c r="V1042" s="143"/>
      <c r="W1042" s="143"/>
      <c r="X1042" s="143"/>
      <c r="Y1042" s="143"/>
      <c r="Z1042" s="143"/>
    </row>
    <row r="1043" spans="3:26" ht="11.25">
      <c r="C1043" s="143"/>
      <c r="D1043" s="143"/>
      <c r="E1043" s="143"/>
      <c r="F1043" s="143"/>
      <c r="G1043" s="143"/>
      <c r="H1043" s="143"/>
      <c r="I1043" s="143"/>
      <c r="J1043" s="168"/>
      <c r="K1043" s="143"/>
      <c r="L1043" s="143"/>
      <c r="M1043" s="143"/>
      <c r="N1043" s="176"/>
      <c r="O1043" s="143"/>
      <c r="P1043" s="143"/>
      <c r="Q1043" s="143"/>
      <c r="R1043" s="143"/>
      <c r="S1043" s="143"/>
      <c r="T1043" s="143"/>
      <c r="U1043" s="143"/>
      <c r="V1043" s="143"/>
      <c r="W1043" s="143"/>
      <c r="X1043" s="143"/>
      <c r="Y1043" s="143"/>
      <c r="Z1043" s="143"/>
    </row>
    <row r="1044" spans="3:26" ht="11.25">
      <c r="C1044" s="143"/>
      <c r="D1044" s="143"/>
      <c r="E1044" s="143"/>
      <c r="F1044" s="143"/>
      <c r="G1044" s="143"/>
      <c r="H1044" s="143"/>
      <c r="I1044" s="143"/>
      <c r="J1044" s="168"/>
      <c r="K1044" s="143"/>
      <c r="L1044" s="143"/>
      <c r="M1044" s="143"/>
      <c r="N1044" s="176"/>
      <c r="O1044" s="143"/>
      <c r="P1044" s="143"/>
      <c r="Q1044" s="143"/>
      <c r="R1044" s="143"/>
      <c r="S1044" s="143"/>
      <c r="T1044" s="143"/>
      <c r="U1044" s="143"/>
      <c r="V1044" s="143"/>
      <c r="W1044" s="143"/>
      <c r="X1044" s="143"/>
      <c r="Y1044" s="143"/>
      <c r="Z1044" s="143"/>
    </row>
    <row r="1045" spans="3:26" ht="11.25">
      <c r="C1045" s="143"/>
      <c r="D1045" s="143"/>
      <c r="E1045" s="143"/>
      <c r="F1045" s="143"/>
      <c r="G1045" s="143"/>
      <c r="H1045" s="143"/>
      <c r="I1045" s="143"/>
      <c r="J1045" s="168"/>
      <c r="K1045" s="143"/>
      <c r="L1045" s="143"/>
      <c r="M1045" s="143"/>
      <c r="N1045" s="176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3"/>
      <c r="Y1045" s="143"/>
      <c r="Z1045" s="143"/>
    </row>
    <row r="1046" spans="3:26" ht="11.25">
      <c r="C1046" s="143"/>
      <c r="D1046" s="143"/>
      <c r="E1046" s="143"/>
      <c r="F1046" s="143"/>
      <c r="G1046" s="143"/>
      <c r="H1046" s="143"/>
      <c r="I1046" s="143"/>
      <c r="J1046" s="168"/>
      <c r="K1046" s="143"/>
      <c r="L1046" s="143"/>
      <c r="M1046" s="143"/>
      <c r="N1046" s="176"/>
      <c r="O1046" s="143"/>
      <c r="P1046" s="143"/>
      <c r="Q1046" s="143"/>
      <c r="R1046" s="143"/>
      <c r="S1046" s="143"/>
      <c r="T1046" s="143"/>
      <c r="U1046" s="143"/>
      <c r="V1046" s="143"/>
      <c r="W1046" s="143"/>
      <c r="X1046" s="143"/>
      <c r="Y1046" s="143"/>
      <c r="Z1046" s="143"/>
    </row>
    <row r="1047" spans="3:26" ht="11.25">
      <c r="C1047" s="143"/>
      <c r="D1047" s="143"/>
      <c r="E1047" s="143"/>
      <c r="F1047" s="143"/>
      <c r="G1047" s="143"/>
      <c r="H1047" s="143"/>
      <c r="I1047" s="143"/>
      <c r="J1047" s="168"/>
      <c r="K1047" s="143"/>
      <c r="L1047" s="143"/>
      <c r="M1047" s="143"/>
      <c r="N1047" s="176"/>
      <c r="O1047" s="143"/>
      <c r="P1047" s="143"/>
      <c r="Q1047" s="143"/>
      <c r="R1047" s="143"/>
      <c r="S1047" s="143"/>
      <c r="T1047" s="143"/>
      <c r="U1047" s="143"/>
      <c r="V1047" s="143"/>
      <c r="W1047" s="143"/>
      <c r="X1047" s="143"/>
      <c r="Y1047" s="143"/>
      <c r="Z1047" s="143"/>
    </row>
    <row r="1048" spans="3:26" ht="11.25">
      <c r="C1048" s="143"/>
      <c r="D1048" s="143"/>
      <c r="E1048" s="143"/>
      <c r="F1048" s="143"/>
      <c r="G1048" s="143"/>
      <c r="H1048" s="143"/>
      <c r="I1048" s="143"/>
      <c r="J1048" s="168"/>
      <c r="K1048" s="143"/>
      <c r="L1048" s="143"/>
      <c r="M1048" s="143"/>
      <c r="N1048" s="176"/>
      <c r="O1048" s="143"/>
      <c r="P1048" s="143"/>
      <c r="Q1048" s="143"/>
      <c r="R1048" s="143"/>
      <c r="S1048" s="143"/>
      <c r="T1048" s="143"/>
      <c r="U1048" s="143"/>
      <c r="V1048" s="143"/>
      <c r="W1048" s="143"/>
      <c r="X1048" s="143"/>
      <c r="Y1048" s="143"/>
      <c r="Z1048" s="143"/>
    </row>
    <row r="1049" spans="3:26" ht="11.25">
      <c r="C1049" s="143"/>
      <c r="D1049" s="143"/>
      <c r="E1049" s="143"/>
      <c r="F1049" s="143"/>
      <c r="G1049" s="143"/>
      <c r="H1049" s="143"/>
      <c r="I1049" s="143"/>
      <c r="J1049" s="168"/>
      <c r="K1049" s="143"/>
      <c r="L1049" s="143"/>
      <c r="M1049" s="143"/>
      <c r="N1049" s="176"/>
      <c r="O1049" s="143"/>
      <c r="P1049" s="143"/>
      <c r="Q1049" s="143"/>
      <c r="R1049" s="143"/>
      <c r="S1049" s="143"/>
      <c r="T1049" s="143"/>
      <c r="U1049" s="143"/>
      <c r="V1049" s="143"/>
      <c r="W1049" s="143"/>
      <c r="X1049" s="143"/>
      <c r="Y1049" s="143"/>
      <c r="Z1049" s="143"/>
    </row>
    <row r="1050" spans="3:26" ht="11.25">
      <c r="C1050" s="143"/>
      <c r="D1050" s="143"/>
      <c r="E1050" s="143"/>
      <c r="F1050" s="143"/>
      <c r="G1050" s="143"/>
      <c r="H1050" s="143"/>
      <c r="I1050" s="143"/>
      <c r="J1050" s="168"/>
      <c r="K1050" s="143"/>
      <c r="L1050" s="143"/>
      <c r="M1050" s="143"/>
      <c r="N1050" s="176"/>
      <c r="O1050" s="143"/>
      <c r="P1050" s="143"/>
      <c r="Q1050" s="143"/>
      <c r="R1050" s="143"/>
      <c r="S1050" s="143"/>
      <c r="T1050" s="143"/>
      <c r="U1050" s="143"/>
      <c r="V1050" s="143"/>
      <c r="W1050" s="143"/>
      <c r="X1050" s="143"/>
      <c r="Y1050" s="143"/>
      <c r="Z1050" s="143"/>
    </row>
    <row r="1051" spans="3:26" ht="11.25">
      <c r="C1051" s="143"/>
      <c r="D1051" s="143"/>
      <c r="E1051" s="143"/>
      <c r="F1051" s="143"/>
      <c r="G1051" s="143"/>
      <c r="H1051" s="143"/>
      <c r="I1051" s="143"/>
      <c r="J1051" s="168"/>
      <c r="K1051" s="143"/>
      <c r="L1051" s="143"/>
      <c r="M1051" s="143"/>
      <c r="N1051" s="176"/>
      <c r="O1051" s="143"/>
      <c r="P1051" s="143"/>
      <c r="Q1051" s="143"/>
      <c r="R1051" s="143"/>
      <c r="S1051" s="143"/>
      <c r="T1051" s="143"/>
      <c r="U1051" s="143"/>
      <c r="V1051" s="143"/>
      <c r="W1051" s="143"/>
      <c r="X1051" s="143"/>
      <c r="Y1051" s="143"/>
      <c r="Z1051" s="143"/>
    </row>
    <row r="1052" spans="3:26" ht="11.25">
      <c r="C1052" s="143"/>
      <c r="D1052" s="143"/>
      <c r="E1052" s="143"/>
      <c r="F1052" s="143"/>
      <c r="G1052" s="143"/>
      <c r="H1052" s="143"/>
      <c r="I1052" s="143"/>
      <c r="J1052" s="168"/>
      <c r="K1052" s="143"/>
      <c r="L1052" s="143"/>
      <c r="M1052" s="143"/>
      <c r="N1052" s="176"/>
      <c r="O1052" s="143"/>
      <c r="P1052" s="143"/>
      <c r="Q1052" s="143"/>
      <c r="R1052" s="143"/>
      <c r="S1052" s="143"/>
      <c r="T1052" s="143"/>
      <c r="U1052" s="143"/>
      <c r="V1052" s="143"/>
      <c r="W1052" s="143"/>
      <c r="X1052" s="143"/>
      <c r="Y1052" s="143"/>
      <c r="Z1052" s="143"/>
    </row>
    <row r="1053" spans="3:26" ht="11.25">
      <c r="C1053" s="143"/>
      <c r="D1053" s="143"/>
      <c r="E1053" s="143"/>
      <c r="F1053" s="143"/>
      <c r="G1053" s="143"/>
      <c r="H1053" s="143"/>
      <c r="I1053" s="143"/>
      <c r="J1053" s="168"/>
      <c r="K1053" s="143"/>
      <c r="L1053" s="143"/>
      <c r="M1053" s="143"/>
      <c r="N1053" s="176"/>
      <c r="O1053" s="143"/>
      <c r="P1053" s="143"/>
      <c r="Q1053" s="143"/>
      <c r="R1053" s="143"/>
      <c r="S1053" s="143"/>
      <c r="T1053" s="143"/>
      <c r="U1053" s="143"/>
      <c r="V1053" s="143"/>
      <c r="W1053" s="143"/>
      <c r="X1053" s="143"/>
      <c r="Y1053" s="143"/>
      <c r="Z1053" s="143"/>
    </row>
    <row r="1054" spans="3:26" ht="11.25">
      <c r="C1054" s="143"/>
      <c r="D1054" s="143"/>
      <c r="E1054" s="143"/>
      <c r="F1054" s="143"/>
      <c r="G1054" s="143"/>
      <c r="H1054" s="143"/>
      <c r="I1054" s="143"/>
      <c r="J1054" s="168"/>
      <c r="K1054" s="143"/>
      <c r="L1054" s="143"/>
      <c r="M1054" s="143"/>
      <c r="N1054" s="176"/>
      <c r="O1054" s="143"/>
      <c r="P1054" s="143"/>
      <c r="Q1054" s="143"/>
      <c r="R1054" s="143"/>
      <c r="S1054" s="143"/>
      <c r="T1054" s="143"/>
      <c r="U1054" s="143"/>
      <c r="V1054" s="143"/>
      <c r="W1054" s="143"/>
      <c r="X1054" s="143"/>
      <c r="Y1054" s="143"/>
      <c r="Z1054" s="143"/>
    </row>
    <row r="1055" spans="3:26" ht="11.25">
      <c r="C1055" s="143"/>
      <c r="D1055" s="143"/>
      <c r="E1055" s="143"/>
      <c r="F1055" s="143"/>
      <c r="G1055" s="143"/>
      <c r="H1055" s="143"/>
      <c r="I1055" s="143"/>
      <c r="J1055" s="168"/>
      <c r="K1055" s="143"/>
      <c r="L1055" s="143"/>
      <c r="M1055" s="143"/>
      <c r="N1055" s="176"/>
      <c r="O1055" s="143"/>
      <c r="P1055" s="143"/>
      <c r="Q1055" s="143"/>
      <c r="R1055" s="143"/>
      <c r="S1055" s="143"/>
      <c r="T1055" s="143"/>
      <c r="U1055" s="143"/>
      <c r="V1055" s="143"/>
      <c r="W1055" s="143"/>
      <c r="X1055" s="143"/>
      <c r="Y1055" s="143"/>
      <c r="Z1055" s="143"/>
    </row>
    <row r="1056" spans="3:26" ht="11.25">
      <c r="C1056" s="143"/>
      <c r="D1056" s="143"/>
      <c r="E1056" s="143"/>
      <c r="F1056" s="143"/>
      <c r="G1056" s="143"/>
      <c r="H1056" s="143"/>
      <c r="I1056" s="143"/>
      <c r="J1056" s="168"/>
      <c r="K1056" s="143"/>
      <c r="L1056" s="143"/>
      <c r="M1056" s="143"/>
      <c r="N1056" s="176"/>
      <c r="O1056" s="143"/>
      <c r="P1056" s="143"/>
      <c r="Q1056" s="143"/>
      <c r="R1056" s="143"/>
      <c r="S1056" s="143"/>
      <c r="T1056" s="143"/>
      <c r="U1056" s="143"/>
      <c r="V1056" s="143"/>
      <c r="W1056" s="143"/>
      <c r="X1056" s="143"/>
      <c r="Y1056" s="143"/>
      <c r="Z1056" s="143"/>
    </row>
    <row r="1057" spans="3:26" ht="11.25">
      <c r="C1057" s="143"/>
      <c r="D1057" s="143"/>
      <c r="E1057" s="143"/>
      <c r="F1057" s="143"/>
      <c r="G1057" s="143"/>
      <c r="H1057" s="143"/>
      <c r="I1057" s="143"/>
      <c r="J1057" s="168"/>
      <c r="K1057" s="143"/>
      <c r="L1057" s="143"/>
      <c r="M1057" s="143"/>
      <c r="N1057" s="176"/>
      <c r="O1057" s="143"/>
      <c r="P1057" s="143"/>
      <c r="Q1057" s="143"/>
      <c r="R1057" s="143"/>
      <c r="S1057" s="143"/>
      <c r="T1057" s="143"/>
      <c r="U1057" s="143"/>
      <c r="V1057" s="143"/>
      <c r="W1057" s="143"/>
      <c r="X1057" s="143"/>
      <c r="Y1057" s="143"/>
      <c r="Z1057" s="143"/>
    </row>
    <row r="1058" spans="3:26" ht="11.25">
      <c r="C1058" s="143"/>
      <c r="D1058" s="143"/>
      <c r="E1058" s="143"/>
      <c r="F1058" s="143"/>
      <c r="G1058" s="143"/>
      <c r="H1058" s="143"/>
      <c r="I1058" s="143"/>
      <c r="J1058" s="168"/>
      <c r="K1058" s="143"/>
      <c r="L1058" s="143"/>
      <c r="M1058" s="143"/>
      <c r="N1058" s="176"/>
      <c r="O1058" s="143"/>
      <c r="P1058" s="143"/>
      <c r="Q1058" s="143"/>
      <c r="R1058" s="143"/>
      <c r="S1058" s="143"/>
      <c r="T1058" s="143"/>
      <c r="U1058" s="143"/>
      <c r="V1058" s="143"/>
      <c r="W1058" s="143"/>
      <c r="X1058" s="143"/>
      <c r="Y1058" s="143"/>
      <c r="Z1058" s="143"/>
    </row>
    <row r="1059" spans="3:26" ht="11.25">
      <c r="C1059" s="143"/>
      <c r="D1059" s="143"/>
      <c r="E1059" s="143"/>
      <c r="F1059" s="143"/>
      <c r="G1059" s="143"/>
      <c r="H1059" s="143"/>
      <c r="I1059" s="143"/>
      <c r="J1059" s="168"/>
      <c r="K1059" s="143"/>
      <c r="L1059" s="143"/>
      <c r="M1059" s="143"/>
      <c r="N1059" s="176"/>
      <c r="O1059" s="143"/>
      <c r="P1059" s="143"/>
      <c r="Q1059" s="143"/>
      <c r="R1059" s="143"/>
      <c r="S1059" s="143"/>
      <c r="T1059" s="143"/>
      <c r="U1059" s="143"/>
      <c r="V1059" s="143"/>
      <c r="W1059" s="143"/>
      <c r="X1059" s="143"/>
      <c r="Y1059" s="143"/>
      <c r="Z1059" s="143"/>
    </row>
    <row r="1060" spans="3:26" ht="11.25">
      <c r="C1060" s="143"/>
      <c r="D1060" s="143"/>
      <c r="E1060" s="143"/>
      <c r="F1060" s="143"/>
      <c r="G1060" s="143"/>
      <c r="H1060" s="143"/>
      <c r="I1060" s="143"/>
      <c r="J1060" s="168"/>
      <c r="K1060" s="143"/>
      <c r="L1060" s="143"/>
      <c r="M1060" s="143"/>
      <c r="N1060" s="176"/>
      <c r="O1060" s="143"/>
      <c r="P1060" s="143"/>
      <c r="Q1060" s="143"/>
      <c r="R1060" s="143"/>
      <c r="S1060" s="143"/>
      <c r="T1060" s="143"/>
      <c r="U1060" s="143"/>
      <c r="V1060" s="143"/>
      <c r="W1060" s="143"/>
      <c r="X1060" s="143"/>
      <c r="Y1060" s="143"/>
      <c r="Z1060" s="143"/>
    </row>
    <row r="1061" spans="3:26" ht="11.25">
      <c r="C1061" s="143"/>
      <c r="D1061" s="143"/>
      <c r="E1061" s="143"/>
      <c r="F1061" s="143"/>
      <c r="G1061" s="143"/>
      <c r="H1061" s="143"/>
      <c r="I1061" s="143"/>
      <c r="J1061" s="168"/>
      <c r="K1061" s="143"/>
      <c r="L1061" s="143"/>
      <c r="M1061" s="143"/>
      <c r="N1061" s="176"/>
      <c r="O1061" s="143"/>
      <c r="P1061" s="143"/>
      <c r="Q1061" s="143"/>
      <c r="R1061" s="143"/>
      <c r="S1061" s="143"/>
      <c r="T1061" s="143"/>
      <c r="U1061" s="143"/>
      <c r="V1061" s="143"/>
      <c r="W1061" s="143"/>
      <c r="X1061" s="143"/>
      <c r="Y1061" s="143"/>
      <c r="Z1061" s="143"/>
    </row>
    <row r="1062" spans="3:26" ht="11.25">
      <c r="C1062" s="143"/>
      <c r="D1062" s="143"/>
      <c r="E1062" s="143"/>
      <c r="F1062" s="143"/>
      <c r="G1062" s="143"/>
      <c r="H1062" s="143"/>
      <c r="I1062" s="143"/>
      <c r="J1062" s="168"/>
      <c r="K1062" s="143"/>
      <c r="L1062" s="143"/>
      <c r="M1062" s="143"/>
      <c r="N1062" s="176"/>
      <c r="O1062" s="143"/>
      <c r="P1062" s="143"/>
      <c r="Q1062" s="143"/>
      <c r="R1062" s="143"/>
      <c r="S1062" s="143"/>
      <c r="T1062" s="143"/>
      <c r="U1062" s="143"/>
      <c r="V1062" s="143"/>
      <c r="W1062" s="143"/>
      <c r="X1062" s="143"/>
      <c r="Y1062" s="143"/>
      <c r="Z1062" s="143"/>
    </row>
    <row r="1063" spans="3:26" ht="11.25">
      <c r="C1063" s="143"/>
      <c r="D1063" s="143"/>
      <c r="E1063" s="143"/>
      <c r="F1063" s="143"/>
      <c r="G1063" s="143"/>
      <c r="H1063" s="143"/>
      <c r="I1063" s="143"/>
      <c r="J1063" s="168"/>
      <c r="K1063" s="143"/>
      <c r="L1063" s="143"/>
      <c r="M1063" s="143"/>
      <c r="N1063" s="176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  <c r="Z1063" s="143"/>
    </row>
    <row r="1064" spans="3:26" ht="11.25">
      <c r="C1064" s="143"/>
      <c r="D1064" s="143"/>
      <c r="E1064" s="143"/>
      <c r="F1064" s="143"/>
      <c r="G1064" s="143"/>
      <c r="H1064" s="143"/>
      <c r="I1064" s="143"/>
      <c r="J1064" s="168"/>
      <c r="K1064" s="143"/>
      <c r="L1064" s="143"/>
      <c r="M1064" s="143"/>
      <c r="N1064" s="176"/>
      <c r="O1064" s="143"/>
      <c r="P1064" s="143"/>
      <c r="Q1064" s="143"/>
      <c r="R1064" s="143"/>
      <c r="S1064" s="143"/>
      <c r="T1064" s="143"/>
      <c r="U1064" s="143"/>
      <c r="V1064" s="143"/>
      <c r="W1064" s="143"/>
      <c r="X1064" s="143"/>
      <c r="Y1064" s="143"/>
      <c r="Z1064" s="143"/>
    </row>
    <row r="1065" spans="3:26" ht="11.25">
      <c r="C1065" s="143"/>
      <c r="D1065" s="143"/>
      <c r="E1065" s="143"/>
      <c r="F1065" s="143"/>
      <c r="G1065" s="143"/>
      <c r="H1065" s="143"/>
      <c r="I1065" s="143"/>
      <c r="J1065" s="168"/>
      <c r="K1065" s="143"/>
      <c r="L1065" s="143"/>
      <c r="M1065" s="143"/>
      <c r="N1065" s="176"/>
      <c r="O1065" s="143"/>
      <c r="P1065" s="143"/>
      <c r="Q1065" s="143"/>
      <c r="R1065" s="143"/>
      <c r="S1065" s="143"/>
      <c r="T1065" s="143"/>
      <c r="U1065" s="143"/>
      <c r="V1065" s="143"/>
      <c r="W1065" s="143"/>
      <c r="X1065" s="143"/>
      <c r="Y1065" s="143"/>
      <c r="Z1065" s="143"/>
    </row>
    <row r="1066" spans="3:26" ht="11.25">
      <c r="C1066" s="143"/>
      <c r="D1066" s="143"/>
      <c r="E1066" s="143"/>
      <c r="F1066" s="143"/>
      <c r="G1066" s="143"/>
      <c r="H1066" s="143"/>
      <c r="I1066" s="143"/>
      <c r="J1066" s="168"/>
      <c r="K1066" s="143"/>
      <c r="L1066" s="143"/>
      <c r="M1066" s="143"/>
      <c r="N1066" s="176"/>
      <c r="O1066" s="143"/>
      <c r="P1066" s="143"/>
      <c r="Q1066" s="143"/>
      <c r="R1066" s="143"/>
      <c r="S1066" s="143"/>
      <c r="T1066" s="143"/>
      <c r="U1066" s="143"/>
      <c r="V1066" s="143"/>
      <c r="W1066" s="143"/>
      <c r="X1066" s="143"/>
      <c r="Y1066" s="143"/>
      <c r="Z1066" s="143"/>
    </row>
    <row r="1067" spans="3:26" ht="11.25">
      <c r="C1067" s="143"/>
      <c r="D1067" s="143"/>
      <c r="E1067" s="143"/>
      <c r="F1067" s="143"/>
      <c r="G1067" s="143"/>
      <c r="H1067" s="143"/>
      <c r="I1067" s="143"/>
      <c r="J1067" s="168"/>
      <c r="K1067" s="143"/>
      <c r="L1067" s="143"/>
      <c r="M1067" s="143"/>
      <c r="N1067" s="176"/>
      <c r="O1067" s="143"/>
      <c r="P1067" s="143"/>
      <c r="Q1067" s="143"/>
      <c r="R1067" s="143"/>
      <c r="S1067" s="143"/>
      <c r="T1067" s="143"/>
      <c r="U1067" s="143"/>
      <c r="V1067" s="143"/>
      <c r="W1067" s="143"/>
      <c r="X1067" s="143"/>
      <c r="Y1067" s="143"/>
      <c r="Z1067" s="143"/>
    </row>
    <row r="1068" spans="3:26" ht="11.25">
      <c r="C1068" s="143"/>
      <c r="D1068" s="143"/>
      <c r="E1068" s="143"/>
      <c r="F1068" s="143"/>
      <c r="G1068" s="143"/>
      <c r="H1068" s="143"/>
      <c r="I1068" s="143"/>
      <c r="J1068" s="168"/>
      <c r="K1068" s="143"/>
      <c r="L1068" s="143"/>
      <c r="M1068" s="143"/>
      <c r="N1068" s="176"/>
      <c r="O1068" s="143"/>
      <c r="P1068" s="143"/>
      <c r="Q1068" s="143"/>
      <c r="R1068" s="143"/>
      <c r="S1068" s="143"/>
      <c r="T1068" s="143"/>
      <c r="U1068" s="143"/>
      <c r="V1068" s="143"/>
      <c r="W1068" s="143"/>
      <c r="X1068" s="143"/>
      <c r="Y1068" s="143"/>
      <c r="Z1068" s="143"/>
    </row>
    <row r="1069" spans="3:26" ht="11.25">
      <c r="C1069" s="143"/>
      <c r="D1069" s="143"/>
      <c r="E1069" s="143"/>
      <c r="F1069" s="143"/>
      <c r="G1069" s="143"/>
      <c r="H1069" s="143"/>
      <c r="I1069" s="143"/>
      <c r="J1069" s="168"/>
      <c r="K1069" s="143"/>
      <c r="L1069" s="143"/>
      <c r="M1069" s="143"/>
      <c r="N1069" s="176"/>
      <c r="O1069" s="143"/>
      <c r="P1069" s="143"/>
      <c r="Q1069" s="143"/>
      <c r="R1069" s="143"/>
      <c r="S1069" s="143"/>
      <c r="T1069" s="143"/>
      <c r="U1069" s="143"/>
      <c r="V1069" s="143"/>
      <c r="W1069" s="143"/>
      <c r="X1069" s="143"/>
      <c r="Y1069" s="143"/>
      <c r="Z1069" s="143"/>
    </row>
    <row r="1070" spans="3:26" ht="11.25">
      <c r="C1070" s="143"/>
      <c r="D1070" s="143"/>
      <c r="E1070" s="143"/>
      <c r="F1070" s="143"/>
      <c r="G1070" s="143"/>
      <c r="H1070" s="143"/>
      <c r="I1070" s="143"/>
      <c r="J1070" s="168"/>
      <c r="K1070" s="143"/>
      <c r="L1070" s="143"/>
      <c r="M1070" s="143"/>
      <c r="N1070" s="176"/>
      <c r="O1070" s="143"/>
      <c r="P1070" s="143"/>
      <c r="Q1070" s="143"/>
      <c r="R1070" s="143"/>
      <c r="S1070" s="143"/>
      <c r="T1070" s="143"/>
      <c r="U1070" s="143"/>
      <c r="V1070" s="143"/>
      <c r="W1070" s="143"/>
      <c r="X1070" s="143"/>
      <c r="Y1070" s="143"/>
      <c r="Z1070" s="143"/>
    </row>
    <row r="1071" spans="3:26" ht="11.25">
      <c r="C1071" s="143"/>
      <c r="D1071" s="143"/>
      <c r="E1071" s="143"/>
      <c r="F1071" s="143"/>
      <c r="G1071" s="143"/>
      <c r="H1071" s="143"/>
      <c r="I1071" s="143"/>
      <c r="J1071" s="168"/>
      <c r="K1071" s="143"/>
      <c r="L1071" s="143"/>
      <c r="M1071" s="143"/>
      <c r="N1071" s="176"/>
      <c r="O1071" s="143"/>
      <c r="P1071" s="143"/>
      <c r="Q1071" s="143"/>
      <c r="R1071" s="143"/>
      <c r="S1071" s="143"/>
      <c r="T1071" s="143"/>
      <c r="U1071" s="143"/>
      <c r="V1071" s="143"/>
      <c r="W1071" s="143"/>
      <c r="X1071" s="143"/>
      <c r="Y1071" s="143"/>
      <c r="Z1071" s="143"/>
    </row>
    <row r="1072" spans="3:26" ht="11.25">
      <c r="C1072" s="143"/>
      <c r="D1072" s="143"/>
      <c r="E1072" s="143"/>
      <c r="F1072" s="143"/>
      <c r="G1072" s="143"/>
      <c r="H1072" s="143"/>
      <c r="I1072" s="143"/>
      <c r="J1072" s="168"/>
      <c r="K1072" s="143"/>
      <c r="L1072" s="143"/>
      <c r="M1072" s="143"/>
      <c r="N1072" s="176"/>
      <c r="O1072" s="143"/>
      <c r="P1072" s="143"/>
      <c r="Q1072" s="143"/>
      <c r="R1072" s="143"/>
      <c r="S1072" s="143"/>
      <c r="T1072" s="143"/>
      <c r="U1072" s="143"/>
      <c r="V1072" s="143"/>
      <c r="W1072" s="143"/>
      <c r="X1072" s="143"/>
      <c r="Y1072" s="143"/>
      <c r="Z1072" s="143"/>
    </row>
    <row r="1073" spans="3:26" ht="11.25">
      <c r="C1073" s="143"/>
      <c r="D1073" s="143"/>
      <c r="E1073" s="143"/>
      <c r="F1073" s="143"/>
      <c r="G1073" s="143"/>
      <c r="H1073" s="143"/>
      <c r="I1073" s="143"/>
      <c r="J1073" s="168"/>
      <c r="K1073" s="143"/>
      <c r="L1073" s="143"/>
      <c r="M1073" s="143"/>
      <c r="N1073" s="176"/>
      <c r="O1073" s="143"/>
      <c r="P1073" s="143"/>
      <c r="Q1073" s="143"/>
      <c r="R1073" s="143"/>
      <c r="S1073" s="143"/>
      <c r="T1073" s="143"/>
      <c r="U1073" s="143"/>
      <c r="V1073" s="143"/>
      <c r="W1073" s="143"/>
      <c r="X1073" s="143"/>
      <c r="Y1073" s="143"/>
      <c r="Z1073" s="143"/>
    </row>
    <row r="1074" spans="3:26" ht="11.25">
      <c r="C1074" s="143"/>
      <c r="D1074" s="143"/>
      <c r="E1074" s="143"/>
      <c r="F1074" s="143"/>
      <c r="G1074" s="143"/>
      <c r="H1074" s="143"/>
      <c r="I1074" s="143"/>
      <c r="J1074" s="168"/>
      <c r="K1074" s="143"/>
      <c r="L1074" s="143"/>
      <c r="M1074" s="143"/>
      <c r="N1074" s="176"/>
      <c r="O1074" s="143"/>
      <c r="P1074" s="143"/>
      <c r="Q1074" s="143"/>
      <c r="R1074" s="143"/>
      <c r="S1074" s="143"/>
      <c r="T1074" s="143"/>
      <c r="U1074" s="143"/>
      <c r="V1074" s="143"/>
      <c r="W1074" s="143"/>
      <c r="X1074" s="143"/>
      <c r="Y1074" s="143"/>
      <c r="Z1074" s="143"/>
    </row>
    <row r="1075" spans="3:26" ht="11.25">
      <c r="C1075" s="143"/>
      <c r="D1075" s="143"/>
      <c r="E1075" s="143"/>
      <c r="F1075" s="143"/>
      <c r="G1075" s="143"/>
      <c r="H1075" s="143"/>
      <c r="I1075" s="143"/>
      <c r="J1075" s="168"/>
      <c r="K1075" s="143"/>
      <c r="L1075" s="143"/>
      <c r="M1075" s="143"/>
      <c r="N1075" s="176"/>
      <c r="O1075" s="143"/>
      <c r="P1075" s="143"/>
      <c r="Q1075" s="143"/>
      <c r="R1075" s="143"/>
      <c r="S1075" s="143"/>
      <c r="T1075" s="143"/>
      <c r="U1075" s="143"/>
      <c r="V1075" s="143"/>
      <c r="W1075" s="143"/>
      <c r="X1075" s="143"/>
      <c r="Y1075" s="143"/>
      <c r="Z1075" s="143"/>
    </row>
    <row r="1076" spans="3:26" ht="11.25">
      <c r="C1076" s="143"/>
      <c r="D1076" s="143"/>
      <c r="E1076" s="143"/>
      <c r="F1076" s="143"/>
      <c r="G1076" s="143"/>
      <c r="H1076" s="143"/>
      <c r="I1076" s="143"/>
      <c r="J1076" s="168"/>
      <c r="K1076" s="143"/>
      <c r="L1076" s="143"/>
      <c r="M1076" s="143"/>
      <c r="N1076" s="176"/>
      <c r="O1076" s="143"/>
      <c r="P1076" s="143"/>
      <c r="Q1076" s="143"/>
      <c r="R1076" s="143"/>
      <c r="S1076" s="143"/>
      <c r="T1076" s="143"/>
      <c r="U1076" s="143"/>
      <c r="V1076" s="143"/>
      <c r="W1076" s="143"/>
      <c r="X1076" s="143"/>
      <c r="Y1076" s="143"/>
      <c r="Z1076" s="143"/>
    </row>
    <row r="1077" spans="3:26" ht="11.25">
      <c r="C1077" s="143"/>
      <c r="D1077" s="143"/>
      <c r="E1077" s="143"/>
      <c r="F1077" s="143"/>
      <c r="G1077" s="143"/>
      <c r="H1077" s="143"/>
      <c r="I1077" s="143"/>
      <c r="J1077" s="168"/>
      <c r="K1077" s="143"/>
      <c r="L1077" s="143"/>
      <c r="M1077" s="143"/>
      <c r="N1077" s="176"/>
      <c r="O1077" s="143"/>
      <c r="P1077" s="143"/>
      <c r="Q1077" s="143"/>
      <c r="R1077" s="143"/>
      <c r="S1077" s="143"/>
      <c r="T1077" s="143"/>
      <c r="U1077" s="143"/>
      <c r="V1077" s="143"/>
      <c r="W1077" s="143"/>
      <c r="X1077" s="143"/>
      <c r="Y1077" s="143"/>
      <c r="Z1077" s="143"/>
    </row>
    <row r="1078" spans="3:26" ht="11.25">
      <c r="C1078" s="143"/>
      <c r="D1078" s="143"/>
      <c r="E1078" s="143"/>
      <c r="F1078" s="143"/>
      <c r="G1078" s="143"/>
      <c r="H1078" s="143"/>
      <c r="I1078" s="143"/>
      <c r="J1078" s="168"/>
      <c r="K1078" s="143"/>
      <c r="L1078" s="143"/>
      <c r="M1078" s="143"/>
      <c r="N1078" s="176"/>
      <c r="O1078" s="143"/>
      <c r="P1078" s="143"/>
      <c r="Q1078" s="143"/>
      <c r="R1078" s="143"/>
      <c r="S1078" s="143"/>
      <c r="T1078" s="143"/>
      <c r="U1078" s="143"/>
      <c r="V1078" s="143"/>
      <c r="W1078" s="143"/>
      <c r="X1078" s="143"/>
      <c r="Y1078" s="143"/>
      <c r="Z1078" s="143"/>
    </row>
    <row r="1079" spans="3:26" ht="11.25">
      <c r="C1079" s="143"/>
      <c r="D1079" s="143"/>
      <c r="E1079" s="143"/>
      <c r="F1079" s="143"/>
      <c r="G1079" s="143"/>
      <c r="H1079" s="143"/>
      <c r="I1079" s="143"/>
      <c r="J1079" s="168"/>
      <c r="K1079" s="143"/>
      <c r="L1079" s="143"/>
      <c r="M1079" s="143"/>
      <c r="N1079" s="176"/>
      <c r="O1079" s="143"/>
      <c r="P1079" s="143"/>
      <c r="Q1079" s="143"/>
      <c r="R1079" s="143"/>
      <c r="S1079" s="143"/>
      <c r="T1079" s="143"/>
      <c r="U1079" s="143"/>
      <c r="V1079" s="143"/>
      <c r="W1079" s="143"/>
      <c r="X1079" s="143"/>
      <c r="Y1079" s="143"/>
      <c r="Z1079" s="143"/>
    </row>
    <row r="1080" spans="3:26" ht="11.25">
      <c r="C1080" s="143"/>
      <c r="D1080" s="143"/>
      <c r="E1080" s="143"/>
      <c r="F1080" s="143"/>
      <c r="G1080" s="143"/>
      <c r="H1080" s="143"/>
      <c r="I1080" s="143"/>
      <c r="J1080" s="168"/>
      <c r="K1080" s="143"/>
      <c r="L1080" s="143"/>
      <c r="M1080" s="143"/>
      <c r="N1080" s="176"/>
      <c r="O1080" s="143"/>
      <c r="P1080" s="143"/>
      <c r="Q1080" s="143"/>
      <c r="R1080" s="143"/>
      <c r="S1080" s="143"/>
      <c r="T1080" s="143"/>
      <c r="U1080" s="143"/>
      <c r="V1080" s="143"/>
      <c r="W1080" s="143"/>
      <c r="X1080" s="143"/>
      <c r="Y1080" s="143"/>
      <c r="Z1080" s="143"/>
    </row>
    <row r="1081" spans="3:26" ht="11.25">
      <c r="C1081" s="143"/>
      <c r="D1081" s="143"/>
      <c r="E1081" s="143"/>
      <c r="F1081" s="143"/>
      <c r="G1081" s="143"/>
      <c r="H1081" s="143"/>
      <c r="I1081" s="143"/>
      <c r="J1081" s="168"/>
      <c r="K1081" s="143"/>
      <c r="L1081" s="143"/>
      <c r="M1081" s="143"/>
      <c r="N1081" s="176"/>
      <c r="O1081" s="143"/>
      <c r="P1081" s="143"/>
      <c r="Q1081" s="143"/>
      <c r="R1081" s="143"/>
      <c r="S1081" s="143"/>
      <c r="T1081" s="143"/>
      <c r="U1081" s="143"/>
      <c r="V1081" s="143"/>
      <c r="W1081" s="143"/>
      <c r="X1081" s="143"/>
      <c r="Y1081" s="143"/>
      <c r="Z1081" s="143"/>
    </row>
    <row r="1082" spans="3:26" ht="11.25">
      <c r="C1082" s="143"/>
      <c r="D1082" s="143"/>
      <c r="E1082" s="143"/>
      <c r="F1082" s="143"/>
      <c r="G1082" s="143"/>
      <c r="H1082" s="143"/>
      <c r="I1082" s="143"/>
      <c r="J1082" s="168"/>
      <c r="K1082" s="143"/>
      <c r="L1082" s="143"/>
      <c r="M1082" s="143"/>
      <c r="N1082" s="176"/>
      <c r="O1082" s="143"/>
      <c r="P1082" s="143"/>
      <c r="Q1082" s="143"/>
      <c r="R1082" s="143"/>
      <c r="S1082" s="143"/>
      <c r="T1082" s="143"/>
      <c r="U1082" s="143"/>
      <c r="V1082" s="143"/>
      <c r="W1082" s="143"/>
      <c r="X1082" s="143"/>
      <c r="Y1082" s="143"/>
      <c r="Z1082" s="143"/>
    </row>
    <row r="1083" spans="3:26" ht="11.25">
      <c r="C1083" s="143"/>
      <c r="D1083" s="143"/>
      <c r="E1083" s="143"/>
      <c r="F1083" s="143"/>
      <c r="G1083" s="143"/>
      <c r="H1083" s="143"/>
      <c r="I1083" s="143"/>
      <c r="J1083" s="168"/>
      <c r="K1083" s="143"/>
      <c r="L1083" s="143"/>
      <c r="M1083" s="143"/>
      <c r="N1083" s="176"/>
      <c r="O1083" s="143"/>
      <c r="P1083" s="143"/>
      <c r="Q1083" s="143"/>
      <c r="R1083" s="143"/>
      <c r="S1083" s="143"/>
      <c r="T1083" s="143"/>
      <c r="U1083" s="143"/>
      <c r="V1083" s="143"/>
      <c r="W1083" s="143"/>
      <c r="X1083" s="143"/>
      <c r="Y1083" s="143"/>
      <c r="Z1083" s="143"/>
    </row>
    <row r="1084" spans="3:26" ht="11.25">
      <c r="C1084" s="143"/>
      <c r="D1084" s="143"/>
      <c r="E1084" s="143"/>
      <c r="F1084" s="143"/>
      <c r="G1084" s="143"/>
      <c r="H1084" s="143"/>
      <c r="I1084" s="143"/>
      <c r="J1084" s="168"/>
      <c r="K1084" s="143"/>
      <c r="L1084" s="143"/>
      <c r="M1084" s="143"/>
      <c r="N1084" s="176"/>
      <c r="O1084" s="143"/>
      <c r="P1084" s="143"/>
      <c r="Q1084" s="143"/>
      <c r="R1084" s="143"/>
      <c r="S1084" s="143"/>
      <c r="T1084" s="143"/>
      <c r="U1084" s="143"/>
      <c r="V1084" s="143"/>
      <c r="W1084" s="143"/>
      <c r="X1084" s="143"/>
      <c r="Y1084" s="143"/>
      <c r="Z1084" s="143"/>
    </row>
    <row r="1085" spans="3:26" ht="11.25">
      <c r="C1085" s="143"/>
      <c r="D1085" s="143"/>
      <c r="E1085" s="143"/>
      <c r="F1085" s="143"/>
      <c r="G1085" s="143"/>
      <c r="H1085" s="143"/>
      <c r="I1085" s="143"/>
      <c r="J1085" s="168"/>
      <c r="K1085" s="143"/>
      <c r="L1085" s="143"/>
      <c r="M1085" s="143"/>
      <c r="N1085" s="176"/>
      <c r="O1085" s="143"/>
      <c r="P1085" s="143"/>
      <c r="Q1085" s="143"/>
      <c r="R1085" s="143"/>
      <c r="S1085" s="143"/>
      <c r="T1085" s="143"/>
      <c r="U1085" s="143"/>
      <c r="V1085" s="143"/>
      <c r="W1085" s="143"/>
      <c r="X1085" s="143"/>
      <c r="Y1085" s="143"/>
      <c r="Z1085" s="143"/>
    </row>
    <row r="1086" spans="3:26" ht="11.25">
      <c r="C1086" s="143"/>
      <c r="D1086" s="143"/>
      <c r="E1086" s="143"/>
      <c r="F1086" s="143"/>
      <c r="G1086" s="143"/>
      <c r="H1086" s="143"/>
      <c r="I1086" s="143"/>
      <c r="J1086" s="168"/>
      <c r="K1086" s="143"/>
      <c r="L1086" s="143"/>
      <c r="M1086" s="143"/>
      <c r="N1086" s="176"/>
      <c r="O1086" s="143"/>
      <c r="P1086" s="143"/>
      <c r="Q1086" s="143"/>
      <c r="R1086" s="143"/>
      <c r="S1086" s="143"/>
      <c r="T1086" s="143"/>
      <c r="U1086" s="143"/>
      <c r="V1086" s="143"/>
      <c r="W1086" s="143"/>
      <c r="X1086" s="143"/>
      <c r="Y1086" s="143"/>
      <c r="Z1086" s="143"/>
    </row>
    <row r="1087" spans="3:26" ht="11.25">
      <c r="C1087" s="143"/>
      <c r="D1087" s="143"/>
      <c r="E1087" s="143"/>
      <c r="F1087" s="143"/>
      <c r="G1087" s="143"/>
      <c r="H1087" s="143"/>
      <c r="I1087" s="143"/>
      <c r="J1087" s="168"/>
      <c r="K1087" s="143"/>
      <c r="L1087" s="143"/>
      <c r="M1087" s="143"/>
      <c r="N1087" s="176"/>
      <c r="O1087" s="143"/>
      <c r="P1087" s="143"/>
      <c r="Q1087" s="143"/>
      <c r="R1087" s="143"/>
      <c r="S1087" s="143"/>
      <c r="T1087" s="143"/>
      <c r="U1087" s="143"/>
      <c r="V1087" s="143"/>
      <c r="W1087" s="143"/>
      <c r="X1087" s="143"/>
      <c r="Y1087" s="143"/>
      <c r="Z1087" s="143"/>
    </row>
    <row r="1088" spans="3:26" ht="11.25">
      <c r="C1088" s="143"/>
      <c r="D1088" s="143"/>
      <c r="E1088" s="143"/>
      <c r="F1088" s="143"/>
      <c r="G1088" s="143"/>
      <c r="H1088" s="143"/>
      <c r="I1088" s="143"/>
      <c r="J1088" s="168"/>
      <c r="K1088" s="143"/>
      <c r="L1088" s="143"/>
      <c r="M1088" s="143"/>
      <c r="N1088" s="176"/>
      <c r="O1088" s="143"/>
      <c r="P1088" s="143"/>
      <c r="Q1088" s="143"/>
      <c r="R1088" s="143"/>
      <c r="S1088" s="143"/>
      <c r="T1088" s="143"/>
      <c r="U1088" s="143"/>
      <c r="V1088" s="143"/>
      <c r="W1088" s="143"/>
      <c r="X1088" s="143"/>
      <c r="Y1088" s="143"/>
      <c r="Z1088" s="143"/>
    </row>
    <row r="1089" spans="3:26" ht="11.25">
      <c r="C1089" s="143"/>
      <c r="D1089" s="143"/>
      <c r="E1089" s="143"/>
      <c r="F1089" s="143"/>
      <c r="G1089" s="143"/>
      <c r="H1089" s="143"/>
      <c r="I1089" s="143"/>
      <c r="J1089" s="168"/>
      <c r="K1089" s="143"/>
      <c r="L1089" s="143"/>
      <c r="M1089" s="143"/>
      <c r="N1089" s="176"/>
      <c r="O1089" s="143"/>
      <c r="P1089" s="143"/>
      <c r="Q1089" s="143"/>
      <c r="R1089" s="143"/>
      <c r="S1089" s="143"/>
      <c r="T1089" s="143"/>
      <c r="U1089" s="143"/>
      <c r="V1089" s="143"/>
      <c r="W1089" s="143"/>
      <c r="X1089" s="143"/>
      <c r="Y1089" s="143"/>
      <c r="Z1089" s="143"/>
    </row>
    <row r="1090" spans="3:26" ht="11.25">
      <c r="C1090" s="143"/>
      <c r="D1090" s="143"/>
      <c r="E1090" s="143"/>
      <c r="F1090" s="143"/>
      <c r="G1090" s="143"/>
      <c r="H1090" s="143"/>
      <c r="I1090" s="143"/>
      <c r="J1090" s="168"/>
      <c r="K1090" s="143"/>
      <c r="L1090" s="143"/>
      <c r="M1090" s="143"/>
      <c r="N1090" s="176"/>
      <c r="O1090" s="143"/>
      <c r="P1090" s="143"/>
      <c r="Q1090" s="143"/>
      <c r="R1090" s="143"/>
      <c r="S1090" s="143"/>
      <c r="T1090" s="143"/>
      <c r="U1090" s="143"/>
      <c r="V1090" s="143"/>
      <c r="W1090" s="143"/>
      <c r="X1090" s="143"/>
      <c r="Y1090" s="143"/>
      <c r="Z1090" s="143"/>
    </row>
    <row r="1091" spans="3:26" ht="11.25">
      <c r="C1091" s="143"/>
      <c r="D1091" s="143"/>
      <c r="E1091" s="143"/>
      <c r="F1091" s="143"/>
      <c r="G1091" s="143"/>
      <c r="H1091" s="143"/>
      <c r="I1091" s="143"/>
      <c r="J1091" s="168"/>
      <c r="K1091" s="143"/>
      <c r="L1091" s="143"/>
      <c r="M1091" s="143"/>
      <c r="N1091" s="176"/>
      <c r="O1091" s="143"/>
      <c r="P1091" s="143"/>
      <c r="Q1091" s="143"/>
      <c r="R1091" s="143"/>
      <c r="S1091" s="143"/>
      <c r="T1091" s="143"/>
      <c r="U1091" s="143"/>
      <c r="V1091" s="143"/>
      <c r="W1091" s="143"/>
      <c r="X1091" s="143"/>
      <c r="Y1091" s="143"/>
      <c r="Z1091" s="143"/>
    </row>
    <row r="1092" spans="3:26" ht="11.25">
      <c r="C1092" s="143"/>
      <c r="D1092" s="143"/>
      <c r="E1092" s="143"/>
      <c r="F1092" s="143"/>
      <c r="G1092" s="143"/>
      <c r="H1092" s="143"/>
      <c r="I1092" s="143"/>
      <c r="J1092" s="168"/>
      <c r="K1092" s="143"/>
      <c r="L1092" s="143"/>
      <c r="M1092" s="143"/>
      <c r="N1092" s="176"/>
      <c r="O1092" s="143"/>
      <c r="P1092" s="143"/>
      <c r="Q1092" s="143"/>
      <c r="R1092" s="143"/>
      <c r="S1092" s="143"/>
      <c r="T1092" s="143"/>
      <c r="U1092" s="143"/>
      <c r="V1092" s="143"/>
      <c r="W1092" s="143"/>
      <c r="X1092" s="143"/>
      <c r="Y1092" s="143"/>
      <c r="Z1092" s="143"/>
    </row>
    <row r="1093" spans="3:26" ht="11.25">
      <c r="C1093" s="143"/>
      <c r="D1093" s="143"/>
      <c r="E1093" s="143"/>
      <c r="F1093" s="143"/>
      <c r="G1093" s="143"/>
      <c r="H1093" s="143"/>
      <c r="I1093" s="143"/>
      <c r="J1093" s="168"/>
      <c r="K1093" s="143"/>
      <c r="L1093" s="143"/>
      <c r="M1093" s="143"/>
      <c r="N1093" s="176"/>
      <c r="O1093" s="143"/>
      <c r="P1093" s="143"/>
      <c r="Q1093" s="143"/>
      <c r="R1093" s="143"/>
      <c r="S1093" s="143"/>
      <c r="T1093" s="143"/>
      <c r="U1093" s="143"/>
      <c r="V1093" s="143"/>
      <c r="W1093" s="143"/>
      <c r="X1093" s="143"/>
      <c r="Y1093" s="143"/>
      <c r="Z1093" s="143"/>
    </row>
    <row r="1094" spans="3:26" ht="11.25">
      <c r="C1094" s="143"/>
      <c r="D1094" s="143"/>
      <c r="E1094" s="143"/>
      <c r="F1094" s="143"/>
      <c r="G1094" s="143"/>
      <c r="H1094" s="143"/>
      <c r="I1094" s="143"/>
      <c r="J1094" s="168"/>
      <c r="K1094" s="143"/>
      <c r="L1094" s="143"/>
      <c r="M1094" s="143"/>
      <c r="N1094" s="176"/>
      <c r="O1094" s="143"/>
      <c r="P1094" s="143"/>
      <c r="Q1094" s="143"/>
      <c r="R1094" s="143"/>
      <c r="S1094" s="143"/>
      <c r="T1094" s="143"/>
      <c r="U1094" s="143"/>
      <c r="V1094" s="143"/>
      <c r="W1094" s="143"/>
      <c r="X1094" s="143"/>
      <c r="Y1094" s="143"/>
      <c r="Z1094" s="143"/>
    </row>
    <row r="1095" spans="3:26" ht="11.25">
      <c r="C1095" s="143"/>
      <c r="D1095" s="143"/>
      <c r="E1095" s="143"/>
      <c r="F1095" s="143"/>
      <c r="G1095" s="143"/>
      <c r="H1095" s="143"/>
      <c r="I1095" s="143"/>
      <c r="J1095" s="168"/>
      <c r="K1095" s="143"/>
      <c r="L1095" s="143"/>
      <c r="M1095" s="143"/>
      <c r="N1095" s="176"/>
      <c r="O1095" s="143"/>
      <c r="P1095" s="143"/>
      <c r="Q1095" s="143"/>
      <c r="R1095" s="143"/>
      <c r="S1095" s="143"/>
      <c r="T1095" s="143"/>
      <c r="U1095" s="143"/>
      <c r="V1095" s="143"/>
      <c r="W1095" s="143"/>
      <c r="X1095" s="143"/>
      <c r="Y1095" s="143"/>
      <c r="Z1095" s="143"/>
    </row>
    <row r="1096" spans="3:26" ht="11.25">
      <c r="C1096" s="143"/>
      <c r="D1096" s="143"/>
      <c r="E1096" s="143"/>
      <c r="F1096" s="143"/>
      <c r="G1096" s="143"/>
      <c r="H1096" s="143"/>
      <c r="I1096" s="143"/>
      <c r="J1096" s="168"/>
      <c r="K1096" s="143"/>
      <c r="L1096" s="143"/>
      <c r="M1096" s="143"/>
      <c r="N1096" s="176"/>
      <c r="O1096" s="143"/>
      <c r="P1096" s="143"/>
      <c r="Q1096" s="143"/>
      <c r="R1096" s="143"/>
      <c r="S1096" s="143"/>
      <c r="T1096" s="143"/>
      <c r="U1096" s="143"/>
      <c r="V1096" s="143"/>
      <c r="W1096" s="143"/>
      <c r="X1096" s="143"/>
      <c r="Y1096" s="143"/>
      <c r="Z1096" s="143"/>
    </row>
    <row r="1097" spans="3:26" ht="11.25">
      <c r="C1097" s="143"/>
      <c r="D1097" s="143"/>
      <c r="E1097" s="143"/>
      <c r="F1097" s="143"/>
      <c r="G1097" s="143"/>
      <c r="H1097" s="143"/>
      <c r="I1097" s="143"/>
      <c r="J1097" s="168"/>
      <c r="K1097" s="143"/>
      <c r="L1097" s="143"/>
      <c r="M1097" s="143"/>
      <c r="N1097" s="176"/>
      <c r="O1097" s="143"/>
      <c r="P1097" s="143"/>
      <c r="Q1097" s="143"/>
      <c r="R1097" s="143"/>
      <c r="S1097" s="143"/>
      <c r="T1097" s="143"/>
      <c r="U1097" s="143"/>
      <c r="V1097" s="143"/>
      <c r="W1097" s="143"/>
      <c r="X1097" s="143"/>
      <c r="Y1097" s="143"/>
      <c r="Z1097" s="143"/>
    </row>
    <row r="1098" spans="3:26" ht="11.25">
      <c r="C1098" s="143"/>
      <c r="D1098" s="143"/>
      <c r="E1098" s="143"/>
      <c r="F1098" s="143"/>
      <c r="G1098" s="143"/>
      <c r="H1098" s="143"/>
      <c r="I1098" s="143"/>
      <c r="J1098" s="168"/>
      <c r="K1098" s="143"/>
      <c r="L1098" s="143"/>
      <c r="M1098" s="143"/>
      <c r="N1098" s="176"/>
      <c r="O1098" s="143"/>
      <c r="P1098" s="143"/>
      <c r="Q1098" s="143"/>
      <c r="R1098" s="143"/>
      <c r="S1098" s="143"/>
      <c r="T1098" s="143"/>
      <c r="U1098" s="143"/>
      <c r="V1098" s="143"/>
      <c r="W1098" s="143"/>
      <c r="X1098" s="143"/>
      <c r="Y1098" s="143"/>
      <c r="Z1098" s="143"/>
    </row>
    <row r="1099" spans="3:26" ht="11.25">
      <c r="C1099" s="143"/>
      <c r="D1099" s="143"/>
      <c r="E1099" s="143"/>
      <c r="F1099" s="143"/>
      <c r="G1099" s="143"/>
      <c r="H1099" s="143"/>
      <c r="I1099" s="143"/>
      <c r="J1099" s="168"/>
      <c r="K1099" s="143"/>
      <c r="L1099" s="143"/>
      <c r="M1099" s="143"/>
      <c r="N1099" s="176"/>
      <c r="O1099" s="143"/>
      <c r="P1099" s="143"/>
      <c r="Q1099" s="143"/>
      <c r="R1099" s="143"/>
      <c r="S1099" s="143"/>
      <c r="T1099" s="143"/>
      <c r="U1099" s="143"/>
      <c r="V1099" s="143"/>
      <c r="W1099" s="143"/>
      <c r="X1099" s="143"/>
      <c r="Y1099" s="143"/>
      <c r="Z1099" s="143"/>
    </row>
    <row r="1100" spans="3:26" ht="11.25">
      <c r="C1100" s="143"/>
      <c r="D1100" s="143"/>
      <c r="E1100" s="143"/>
      <c r="F1100" s="143"/>
      <c r="G1100" s="143"/>
      <c r="H1100" s="143"/>
      <c r="I1100" s="143"/>
      <c r="J1100" s="168"/>
      <c r="K1100" s="143"/>
      <c r="L1100" s="143"/>
      <c r="M1100" s="143"/>
      <c r="N1100" s="176"/>
      <c r="O1100" s="143"/>
      <c r="P1100" s="143"/>
      <c r="Q1100" s="143"/>
      <c r="R1100" s="143"/>
      <c r="S1100" s="143"/>
      <c r="T1100" s="143"/>
      <c r="U1100" s="143"/>
      <c r="V1100" s="143"/>
      <c r="W1100" s="143"/>
      <c r="X1100" s="143"/>
      <c r="Y1100" s="143"/>
      <c r="Z1100" s="143"/>
    </row>
    <row r="1101" spans="3:26" ht="11.25">
      <c r="C1101" s="143"/>
      <c r="D1101" s="143"/>
      <c r="E1101" s="143"/>
      <c r="F1101" s="143"/>
      <c r="G1101" s="143"/>
      <c r="H1101" s="143"/>
      <c r="I1101" s="143"/>
      <c r="J1101" s="168"/>
      <c r="K1101" s="143"/>
      <c r="L1101" s="143"/>
      <c r="M1101" s="143"/>
      <c r="N1101" s="176"/>
      <c r="O1101" s="143"/>
      <c r="P1101" s="143"/>
      <c r="Q1101" s="143"/>
      <c r="R1101" s="143"/>
      <c r="S1101" s="143"/>
      <c r="T1101" s="143"/>
      <c r="U1101" s="143"/>
      <c r="V1101" s="143"/>
      <c r="W1101" s="143"/>
      <c r="X1101" s="143"/>
      <c r="Y1101" s="143"/>
      <c r="Z1101" s="143"/>
    </row>
    <row r="1102" spans="3:26" ht="11.25">
      <c r="C1102" s="143"/>
      <c r="D1102" s="143"/>
      <c r="E1102" s="143"/>
      <c r="F1102" s="143"/>
      <c r="G1102" s="143"/>
      <c r="H1102" s="143"/>
      <c r="I1102" s="143"/>
      <c r="J1102" s="168"/>
      <c r="K1102" s="143"/>
      <c r="L1102" s="143"/>
      <c r="M1102" s="143"/>
      <c r="N1102" s="176"/>
      <c r="O1102" s="143"/>
      <c r="P1102" s="143"/>
      <c r="Q1102" s="143"/>
      <c r="R1102" s="143"/>
      <c r="S1102" s="143"/>
      <c r="T1102" s="143"/>
      <c r="U1102" s="143"/>
      <c r="V1102" s="143"/>
      <c r="W1102" s="143"/>
      <c r="X1102" s="143"/>
      <c r="Y1102" s="143"/>
      <c r="Z1102" s="143"/>
    </row>
    <row r="1103" spans="3:26" ht="11.25">
      <c r="C1103" s="143"/>
      <c r="D1103" s="143"/>
      <c r="E1103" s="143"/>
      <c r="F1103" s="143"/>
      <c r="G1103" s="143"/>
      <c r="H1103" s="143"/>
      <c r="I1103" s="143"/>
      <c r="J1103" s="168"/>
      <c r="K1103" s="143"/>
      <c r="L1103" s="143"/>
      <c r="M1103" s="143"/>
      <c r="N1103" s="176"/>
      <c r="O1103" s="143"/>
      <c r="P1103" s="143"/>
      <c r="Q1103" s="143"/>
      <c r="R1103" s="143"/>
      <c r="S1103" s="143"/>
      <c r="T1103" s="143"/>
      <c r="U1103" s="143"/>
      <c r="V1103" s="143"/>
      <c r="W1103" s="143"/>
      <c r="X1103" s="143"/>
      <c r="Y1103" s="143"/>
      <c r="Z1103" s="143"/>
    </row>
    <row r="1104" spans="3:26" ht="11.25">
      <c r="C1104" s="143"/>
      <c r="D1104" s="143"/>
      <c r="E1104" s="143"/>
      <c r="F1104" s="143"/>
      <c r="G1104" s="143"/>
      <c r="H1104" s="143"/>
      <c r="I1104" s="143"/>
      <c r="J1104" s="168"/>
      <c r="K1104" s="143"/>
      <c r="L1104" s="143"/>
      <c r="M1104" s="143"/>
      <c r="N1104" s="176"/>
      <c r="O1104" s="143"/>
      <c r="P1104" s="143"/>
      <c r="Q1104" s="143"/>
      <c r="R1104" s="143"/>
      <c r="S1104" s="143"/>
      <c r="T1104" s="143"/>
      <c r="U1104" s="143"/>
      <c r="V1104" s="143"/>
      <c r="W1104" s="143"/>
      <c r="X1104" s="143"/>
      <c r="Y1104" s="143"/>
      <c r="Z1104" s="143"/>
    </row>
    <row r="1105" spans="3:26" ht="11.25">
      <c r="C1105" s="143"/>
      <c r="D1105" s="143"/>
      <c r="E1105" s="143"/>
      <c r="F1105" s="143"/>
      <c r="G1105" s="143"/>
      <c r="H1105" s="143"/>
      <c r="I1105" s="143"/>
      <c r="J1105" s="168"/>
      <c r="K1105" s="143"/>
      <c r="L1105" s="143"/>
      <c r="M1105" s="143"/>
      <c r="N1105" s="176"/>
      <c r="O1105" s="143"/>
      <c r="P1105" s="143"/>
      <c r="Q1105" s="143"/>
      <c r="R1105" s="143"/>
      <c r="S1105" s="143"/>
      <c r="T1105" s="143"/>
      <c r="U1105" s="143"/>
      <c r="V1105" s="143"/>
      <c r="W1105" s="143"/>
      <c r="X1105" s="143"/>
      <c r="Y1105" s="143"/>
      <c r="Z1105" s="143"/>
    </row>
    <row r="1106" spans="3:26" ht="11.25">
      <c r="C1106" s="143"/>
      <c r="D1106" s="143"/>
      <c r="E1106" s="143"/>
      <c r="F1106" s="143"/>
      <c r="G1106" s="143"/>
      <c r="H1106" s="143"/>
      <c r="I1106" s="143"/>
      <c r="J1106" s="168"/>
      <c r="K1106" s="143"/>
      <c r="L1106" s="143"/>
      <c r="M1106" s="143"/>
      <c r="N1106" s="176"/>
      <c r="O1106" s="143"/>
      <c r="P1106" s="143"/>
      <c r="Q1106" s="143"/>
      <c r="R1106" s="143"/>
      <c r="S1106" s="143"/>
      <c r="T1106" s="143"/>
      <c r="U1106" s="143"/>
      <c r="V1106" s="143"/>
      <c r="W1106" s="143"/>
      <c r="X1106" s="143"/>
      <c r="Y1106" s="143"/>
      <c r="Z1106" s="143"/>
    </row>
    <row r="1107" spans="3:26" ht="11.25">
      <c r="C1107" s="143"/>
      <c r="D1107" s="143"/>
      <c r="E1107" s="143"/>
      <c r="F1107" s="143"/>
      <c r="G1107" s="143"/>
      <c r="H1107" s="143"/>
      <c r="I1107" s="143"/>
      <c r="J1107" s="168"/>
      <c r="K1107" s="143"/>
      <c r="L1107" s="143"/>
      <c r="M1107" s="143"/>
      <c r="N1107" s="176"/>
      <c r="O1107" s="143"/>
      <c r="P1107" s="143"/>
      <c r="Q1107" s="143"/>
      <c r="R1107" s="143"/>
      <c r="S1107" s="143"/>
      <c r="T1107" s="143"/>
      <c r="U1107" s="143"/>
      <c r="V1107" s="143"/>
      <c r="W1107" s="143"/>
      <c r="X1107" s="143"/>
      <c r="Y1107" s="143"/>
      <c r="Z1107" s="143"/>
    </row>
    <row r="1108" spans="3:26" ht="11.25">
      <c r="C1108" s="143"/>
      <c r="D1108" s="143"/>
      <c r="E1108" s="143"/>
      <c r="F1108" s="143"/>
      <c r="G1108" s="143"/>
      <c r="H1108" s="143"/>
      <c r="I1108" s="143"/>
      <c r="J1108" s="168"/>
      <c r="K1108" s="143"/>
      <c r="L1108" s="143"/>
      <c r="M1108" s="143"/>
      <c r="N1108" s="176"/>
      <c r="O1108" s="143"/>
      <c r="P1108" s="143"/>
      <c r="Q1108" s="143"/>
      <c r="R1108" s="143"/>
      <c r="S1108" s="143"/>
      <c r="T1108" s="143"/>
      <c r="U1108" s="143"/>
      <c r="V1108" s="143"/>
      <c r="W1108" s="143"/>
      <c r="X1108" s="143"/>
      <c r="Y1108" s="143"/>
      <c r="Z1108" s="143"/>
    </row>
    <row r="1109" spans="3:26" ht="11.25">
      <c r="C1109" s="143"/>
      <c r="D1109" s="143"/>
      <c r="E1109" s="143"/>
      <c r="F1109" s="143"/>
      <c r="G1109" s="143"/>
      <c r="H1109" s="143"/>
      <c r="I1109" s="143"/>
      <c r="J1109" s="168"/>
      <c r="K1109" s="143"/>
      <c r="L1109" s="143"/>
      <c r="M1109" s="143"/>
      <c r="N1109" s="176"/>
      <c r="O1109" s="143"/>
      <c r="P1109" s="143"/>
      <c r="Q1109" s="143"/>
      <c r="R1109" s="143"/>
      <c r="S1109" s="143"/>
      <c r="T1109" s="143"/>
      <c r="U1109" s="143"/>
      <c r="V1109" s="143"/>
      <c r="W1109" s="143"/>
      <c r="X1109" s="143"/>
      <c r="Y1109" s="143"/>
      <c r="Z1109" s="143"/>
    </row>
    <row r="1110" spans="3:26" ht="11.25">
      <c r="C1110" s="143"/>
      <c r="D1110" s="143"/>
      <c r="E1110" s="143"/>
      <c r="F1110" s="143"/>
      <c r="G1110" s="143"/>
      <c r="H1110" s="143"/>
      <c r="I1110" s="143"/>
      <c r="J1110" s="168"/>
      <c r="K1110" s="143"/>
      <c r="L1110" s="143"/>
      <c r="M1110" s="143"/>
      <c r="N1110" s="176"/>
      <c r="O1110" s="143"/>
      <c r="P1110" s="143"/>
      <c r="Q1110" s="143"/>
      <c r="R1110" s="143"/>
      <c r="S1110" s="143"/>
      <c r="T1110" s="143"/>
      <c r="U1110" s="143"/>
      <c r="V1110" s="143"/>
      <c r="W1110" s="143"/>
      <c r="X1110" s="143"/>
      <c r="Y1110" s="143"/>
      <c r="Z1110" s="143"/>
    </row>
    <row r="1111" spans="3:26" ht="11.25">
      <c r="C1111" s="143"/>
      <c r="D1111" s="143"/>
      <c r="E1111" s="143"/>
      <c r="F1111" s="143"/>
      <c r="G1111" s="143"/>
      <c r="H1111" s="143"/>
      <c r="I1111" s="143"/>
      <c r="J1111" s="168"/>
      <c r="K1111" s="143"/>
      <c r="L1111" s="143"/>
      <c r="M1111" s="143"/>
      <c r="N1111" s="176"/>
      <c r="O1111" s="143"/>
      <c r="P1111" s="143"/>
      <c r="Q1111" s="143"/>
      <c r="R1111" s="143"/>
      <c r="S1111" s="143"/>
      <c r="T1111" s="143"/>
      <c r="U1111" s="143"/>
      <c r="V1111" s="143"/>
      <c r="W1111" s="143"/>
      <c r="X1111" s="143"/>
      <c r="Y1111" s="143"/>
      <c r="Z1111" s="143"/>
    </row>
    <row r="1112" spans="3:26" ht="11.25">
      <c r="C1112" s="143"/>
      <c r="D1112" s="143"/>
      <c r="E1112" s="143"/>
      <c r="F1112" s="143"/>
      <c r="G1112" s="143"/>
      <c r="H1112" s="143"/>
      <c r="I1112" s="143"/>
      <c r="J1112" s="168"/>
      <c r="K1112" s="143"/>
      <c r="L1112" s="143"/>
      <c r="M1112" s="143"/>
      <c r="N1112" s="176"/>
      <c r="O1112" s="143"/>
      <c r="P1112" s="143"/>
      <c r="Q1112" s="143"/>
      <c r="R1112" s="143"/>
      <c r="S1112" s="143"/>
      <c r="T1112" s="143"/>
      <c r="U1112" s="143"/>
      <c r="V1112" s="143"/>
      <c r="W1112" s="143"/>
      <c r="X1112" s="143"/>
      <c r="Y1112" s="143"/>
      <c r="Z1112" s="143"/>
    </row>
    <row r="1113" spans="3:26" ht="11.25">
      <c r="C1113" s="143"/>
      <c r="D1113" s="143"/>
      <c r="E1113" s="143"/>
      <c r="F1113" s="143"/>
      <c r="G1113" s="143"/>
      <c r="H1113" s="143"/>
      <c r="I1113" s="143"/>
      <c r="J1113" s="168"/>
      <c r="K1113" s="143"/>
      <c r="L1113" s="143"/>
      <c r="M1113" s="143"/>
      <c r="N1113" s="176"/>
      <c r="O1113" s="143"/>
      <c r="P1113" s="143"/>
      <c r="Q1113" s="143"/>
      <c r="R1113" s="143"/>
      <c r="S1113" s="143"/>
      <c r="T1113" s="143"/>
      <c r="U1113" s="143"/>
      <c r="V1113" s="143"/>
      <c r="W1113" s="143"/>
      <c r="X1113" s="143"/>
      <c r="Y1113" s="143"/>
      <c r="Z1113" s="143"/>
    </row>
    <row r="1114" spans="3:26" ht="11.25">
      <c r="C1114" s="143"/>
      <c r="D1114" s="143"/>
      <c r="E1114" s="143"/>
      <c r="F1114" s="143"/>
      <c r="G1114" s="143"/>
      <c r="H1114" s="143"/>
      <c r="I1114" s="143"/>
      <c r="J1114" s="168"/>
      <c r="K1114" s="143"/>
      <c r="L1114" s="143"/>
      <c r="M1114" s="143"/>
      <c r="N1114" s="176"/>
      <c r="O1114" s="143"/>
      <c r="P1114" s="143"/>
      <c r="Q1114" s="143"/>
      <c r="R1114" s="143"/>
      <c r="S1114" s="143"/>
      <c r="T1114" s="143"/>
      <c r="U1114" s="143"/>
      <c r="V1114" s="143"/>
      <c r="W1114" s="143"/>
      <c r="X1114" s="143"/>
      <c r="Y1114" s="143"/>
      <c r="Z1114" s="143"/>
    </row>
    <row r="1115" spans="3:26" ht="11.25">
      <c r="C1115" s="143"/>
      <c r="D1115" s="143"/>
      <c r="E1115" s="143"/>
      <c r="F1115" s="143"/>
      <c r="G1115" s="143"/>
      <c r="H1115" s="143"/>
      <c r="I1115" s="143"/>
      <c r="J1115" s="168"/>
      <c r="K1115" s="143"/>
      <c r="L1115" s="143"/>
      <c r="M1115" s="143"/>
      <c r="N1115" s="176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</row>
    <row r="1116" spans="3:26" ht="11.25">
      <c r="C1116" s="143"/>
      <c r="D1116" s="143"/>
      <c r="E1116" s="143"/>
      <c r="F1116" s="143"/>
      <c r="G1116" s="143"/>
      <c r="H1116" s="143"/>
      <c r="I1116" s="143"/>
      <c r="J1116" s="168"/>
      <c r="K1116" s="143"/>
      <c r="L1116" s="143"/>
      <c r="M1116" s="143"/>
      <c r="N1116" s="176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</row>
    <row r="1117" spans="3:26" ht="11.25">
      <c r="C1117" s="143"/>
      <c r="D1117" s="143"/>
      <c r="E1117" s="143"/>
      <c r="F1117" s="143"/>
      <c r="G1117" s="143"/>
      <c r="H1117" s="143"/>
      <c r="I1117" s="143"/>
      <c r="J1117" s="168"/>
      <c r="K1117" s="143"/>
      <c r="L1117" s="143"/>
      <c r="M1117" s="143"/>
      <c r="N1117" s="176"/>
      <c r="O1117" s="143"/>
      <c r="P1117" s="143"/>
      <c r="Q1117" s="143"/>
      <c r="R1117" s="143"/>
      <c r="S1117" s="143"/>
      <c r="T1117" s="143"/>
      <c r="U1117" s="143"/>
      <c r="V1117" s="143"/>
      <c r="W1117" s="143"/>
      <c r="X1117" s="143"/>
      <c r="Y1117" s="143"/>
      <c r="Z1117" s="143"/>
    </row>
    <row r="1118" spans="3:26" ht="11.25">
      <c r="C1118" s="143"/>
      <c r="D1118" s="143"/>
      <c r="E1118" s="143"/>
      <c r="F1118" s="143"/>
      <c r="G1118" s="143"/>
      <c r="H1118" s="143"/>
      <c r="I1118" s="143"/>
      <c r="J1118" s="168"/>
      <c r="K1118" s="143"/>
      <c r="L1118" s="143"/>
      <c r="M1118" s="143"/>
      <c r="N1118" s="176"/>
      <c r="O1118" s="143"/>
      <c r="P1118" s="143"/>
      <c r="Q1118" s="143"/>
      <c r="R1118" s="143"/>
      <c r="S1118" s="143"/>
      <c r="T1118" s="143"/>
      <c r="U1118" s="143"/>
      <c r="V1118" s="143"/>
      <c r="W1118" s="143"/>
      <c r="X1118" s="143"/>
      <c r="Y1118" s="143"/>
      <c r="Z1118" s="143"/>
    </row>
    <row r="1119" spans="3:26" ht="11.25">
      <c r="C1119" s="143"/>
      <c r="D1119" s="143"/>
      <c r="E1119" s="143"/>
      <c r="F1119" s="143"/>
      <c r="G1119" s="143"/>
      <c r="H1119" s="143"/>
      <c r="I1119" s="143"/>
      <c r="J1119" s="168"/>
      <c r="K1119" s="143"/>
      <c r="L1119" s="143"/>
      <c r="M1119" s="143"/>
      <c r="N1119" s="176"/>
      <c r="O1119" s="143"/>
      <c r="P1119" s="143"/>
      <c r="Q1119" s="143"/>
      <c r="R1119" s="143"/>
      <c r="S1119" s="143"/>
      <c r="T1119" s="143"/>
      <c r="U1119" s="143"/>
      <c r="V1119" s="143"/>
      <c r="W1119" s="143"/>
      <c r="X1119" s="143"/>
      <c r="Y1119" s="143"/>
      <c r="Z1119" s="143"/>
    </row>
    <row r="1120" spans="3:26" ht="11.25">
      <c r="C1120" s="143"/>
      <c r="D1120" s="143"/>
      <c r="E1120" s="143"/>
      <c r="F1120" s="143"/>
      <c r="G1120" s="143"/>
      <c r="H1120" s="143"/>
      <c r="I1120" s="143"/>
      <c r="J1120" s="168"/>
      <c r="K1120" s="143"/>
      <c r="L1120" s="143"/>
      <c r="M1120" s="143"/>
      <c r="N1120" s="176"/>
      <c r="O1120" s="143"/>
      <c r="P1120" s="143"/>
      <c r="Q1120" s="143"/>
      <c r="R1120" s="143"/>
      <c r="S1120" s="143"/>
      <c r="T1120" s="143"/>
      <c r="U1120" s="143"/>
      <c r="V1120" s="143"/>
      <c r="W1120" s="143"/>
      <c r="X1120" s="143"/>
      <c r="Y1120" s="143"/>
      <c r="Z1120" s="143"/>
    </row>
    <row r="1121" spans="3:26" ht="11.25">
      <c r="C1121" s="143"/>
      <c r="D1121" s="143"/>
      <c r="E1121" s="143"/>
      <c r="F1121" s="143"/>
      <c r="G1121" s="143"/>
      <c r="H1121" s="143"/>
      <c r="I1121" s="143"/>
      <c r="J1121" s="168"/>
      <c r="K1121" s="143"/>
      <c r="L1121" s="143"/>
      <c r="M1121" s="143"/>
      <c r="N1121" s="176"/>
      <c r="O1121" s="143"/>
      <c r="P1121" s="143"/>
      <c r="Q1121" s="143"/>
      <c r="R1121" s="143"/>
      <c r="S1121" s="143"/>
      <c r="T1121" s="143"/>
      <c r="U1121" s="143"/>
      <c r="V1121" s="143"/>
      <c r="W1121" s="143"/>
      <c r="X1121" s="143"/>
      <c r="Y1121" s="143"/>
      <c r="Z1121" s="143"/>
    </row>
    <row r="1122" spans="3:26" ht="11.25">
      <c r="C1122" s="143"/>
      <c r="D1122" s="143"/>
      <c r="E1122" s="143"/>
      <c r="F1122" s="143"/>
      <c r="G1122" s="143"/>
      <c r="H1122" s="143"/>
      <c r="I1122" s="143"/>
      <c r="J1122" s="168"/>
      <c r="K1122" s="143"/>
      <c r="L1122" s="143"/>
      <c r="M1122" s="143"/>
      <c r="N1122" s="176"/>
      <c r="O1122" s="143"/>
      <c r="P1122" s="143"/>
      <c r="Q1122" s="143"/>
      <c r="R1122" s="143"/>
      <c r="S1122" s="143"/>
      <c r="T1122" s="143"/>
      <c r="U1122" s="143"/>
      <c r="V1122" s="143"/>
      <c r="W1122" s="143"/>
      <c r="X1122" s="143"/>
      <c r="Y1122" s="143"/>
      <c r="Z1122" s="143"/>
    </row>
    <row r="1123" spans="3:26" ht="11.25">
      <c r="C1123" s="143"/>
      <c r="D1123" s="143"/>
      <c r="E1123" s="143"/>
      <c r="F1123" s="143"/>
      <c r="G1123" s="143"/>
      <c r="H1123" s="143"/>
      <c r="I1123" s="143"/>
      <c r="J1123" s="168"/>
      <c r="K1123" s="143"/>
      <c r="L1123" s="143"/>
      <c r="M1123" s="143"/>
      <c r="N1123" s="176"/>
      <c r="O1123" s="143"/>
      <c r="P1123" s="143"/>
      <c r="Q1123" s="143"/>
      <c r="R1123" s="143"/>
      <c r="S1123" s="143"/>
      <c r="T1123" s="143"/>
      <c r="U1123" s="143"/>
      <c r="V1123" s="143"/>
      <c r="W1123" s="143"/>
      <c r="X1123" s="143"/>
      <c r="Y1123" s="143"/>
      <c r="Z1123" s="143"/>
    </row>
    <row r="1124" spans="3:26" ht="11.25">
      <c r="C1124" s="143"/>
      <c r="D1124" s="143"/>
      <c r="E1124" s="143"/>
      <c r="F1124" s="143"/>
      <c r="G1124" s="143"/>
      <c r="H1124" s="143"/>
      <c r="I1124" s="143"/>
      <c r="J1124" s="168"/>
      <c r="K1124" s="143"/>
      <c r="L1124" s="143"/>
      <c r="M1124" s="143"/>
      <c r="N1124" s="176"/>
      <c r="O1124" s="143"/>
      <c r="P1124" s="143"/>
      <c r="Q1124" s="143"/>
      <c r="R1124" s="143"/>
      <c r="S1124" s="143"/>
      <c r="T1124" s="143"/>
      <c r="U1124" s="143"/>
      <c r="V1124" s="143"/>
      <c r="W1124" s="143"/>
      <c r="X1124" s="143"/>
      <c r="Y1124" s="143"/>
      <c r="Z1124" s="143"/>
    </row>
    <row r="1125" spans="3:26" ht="11.25">
      <c r="C1125" s="143"/>
      <c r="D1125" s="143"/>
      <c r="E1125" s="143"/>
      <c r="F1125" s="143"/>
      <c r="G1125" s="143"/>
      <c r="H1125" s="143"/>
      <c r="I1125" s="143"/>
      <c r="J1125" s="168"/>
      <c r="K1125" s="143"/>
      <c r="L1125" s="143"/>
      <c r="M1125" s="143"/>
      <c r="N1125" s="176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3"/>
      <c r="Y1125" s="143"/>
      <c r="Z1125" s="143"/>
    </row>
    <row r="1126" spans="3:26" ht="11.25">
      <c r="C1126" s="143"/>
      <c r="D1126" s="143"/>
      <c r="E1126" s="143"/>
      <c r="F1126" s="143"/>
      <c r="G1126" s="143"/>
      <c r="H1126" s="143"/>
      <c r="I1126" s="143"/>
      <c r="J1126" s="168"/>
      <c r="K1126" s="143"/>
      <c r="L1126" s="143"/>
      <c r="M1126" s="143"/>
      <c r="N1126" s="176"/>
      <c r="O1126" s="143"/>
      <c r="P1126" s="143"/>
      <c r="Q1126" s="143"/>
      <c r="R1126" s="143"/>
      <c r="S1126" s="143"/>
      <c r="T1126" s="143"/>
      <c r="U1126" s="143"/>
      <c r="V1126" s="143"/>
      <c r="W1126" s="143"/>
      <c r="X1126" s="143"/>
      <c r="Y1126" s="143"/>
      <c r="Z1126" s="143"/>
    </row>
    <row r="1127" spans="3:26" ht="11.25">
      <c r="C1127" s="143"/>
      <c r="D1127" s="143"/>
      <c r="E1127" s="143"/>
      <c r="F1127" s="143"/>
      <c r="G1127" s="143"/>
      <c r="H1127" s="143"/>
      <c r="I1127" s="143"/>
      <c r="J1127" s="168"/>
      <c r="K1127" s="143"/>
      <c r="L1127" s="143"/>
      <c r="M1127" s="143"/>
      <c r="N1127" s="176"/>
      <c r="O1127" s="143"/>
      <c r="P1127" s="143"/>
      <c r="Q1127" s="143"/>
      <c r="R1127" s="143"/>
      <c r="S1127" s="143"/>
      <c r="T1127" s="143"/>
      <c r="U1127" s="143"/>
      <c r="V1127" s="143"/>
      <c r="W1127" s="143"/>
      <c r="X1127" s="143"/>
      <c r="Y1127" s="143"/>
      <c r="Z1127" s="143"/>
    </row>
    <row r="1128" spans="3:26" ht="11.25">
      <c r="C1128" s="143"/>
      <c r="D1128" s="143"/>
      <c r="E1128" s="143"/>
      <c r="F1128" s="143"/>
      <c r="G1128" s="143"/>
      <c r="H1128" s="143"/>
      <c r="I1128" s="143"/>
      <c r="J1128" s="168"/>
      <c r="K1128" s="143"/>
      <c r="L1128" s="143"/>
      <c r="M1128" s="143"/>
      <c r="N1128" s="176"/>
      <c r="O1128" s="143"/>
      <c r="P1128" s="143"/>
      <c r="Q1128" s="143"/>
      <c r="R1128" s="143"/>
      <c r="S1128" s="143"/>
      <c r="T1128" s="143"/>
      <c r="U1128" s="143"/>
      <c r="V1128" s="143"/>
      <c r="W1128" s="143"/>
      <c r="X1128" s="143"/>
      <c r="Y1128" s="143"/>
      <c r="Z1128" s="143"/>
    </row>
    <row r="1129" spans="3:26" ht="11.25">
      <c r="C1129" s="143"/>
      <c r="D1129" s="143"/>
      <c r="E1129" s="143"/>
      <c r="F1129" s="143"/>
      <c r="G1129" s="143"/>
      <c r="H1129" s="143"/>
      <c r="I1129" s="143"/>
      <c r="J1129" s="168"/>
      <c r="K1129" s="143"/>
      <c r="L1129" s="143"/>
      <c r="M1129" s="143"/>
      <c r="N1129" s="176"/>
      <c r="O1129" s="143"/>
      <c r="P1129" s="143"/>
      <c r="Q1129" s="143"/>
      <c r="R1129" s="143"/>
      <c r="S1129" s="143"/>
      <c r="T1129" s="143"/>
      <c r="U1129" s="143"/>
      <c r="V1129" s="143"/>
      <c r="W1129" s="143"/>
      <c r="X1129" s="143"/>
      <c r="Y1129" s="143"/>
      <c r="Z1129" s="143"/>
    </row>
    <row r="1130" spans="3:26" ht="11.25">
      <c r="C1130" s="143"/>
      <c r="D1130" s="143"/>
      <c r="E1130" s="143"/>
      <c r="F1130" s="143"/>
      <c r="G1130" s="143"/>
      <c r="H1130" s="143"/>
      <c r="I1130" s="143"/>
      <c r="J1130" s="168"/>
      <c r="K1130" s="143"/>
      <c r="L1130" s="143"/>
      <c r="M1130" s="143"/>
      <c r="N1130" s="176"/>
      <c r="O1130" s="143"/>
      <c r="P1130" s="143"/>
      <c r="Q1130" s="143"/>
      <c r="R1130" s="143"/>
      <c r="S1130" s="143"/>
      <c r="T1130" s="143"/>
      <c r="U1130" s="143"/>
      <c r="V1130" s="143"/>
      <c r="W1130" s="143"/>
      <c r="X1130" s="143"/>
      <c r="Y1130" s="143"/>
      <c r="Z1130" s="143"/>
    </row>
    <row r="1131" spans="3:26" ht="11.25">
      <c r="C1131" s="143"/>
      <c r="D1131" s="143"/>
      <c r="E1131" s="143"/>
      <c r="F1131" s="143"/>
      <c r="G1131" s="143"/>
      <c r="H1131" s="143"/>
      <c r="I1131" s="143"/>
      <c r="J1131" s="168"/>
      <c r="K1131" s="143"/>
      <c r="L1131" s="143"/>
      <c r="M1131" s="143"/>
      <c r="N1131" s="176"/>
      <c r="O1131" s="143"/>
      <c r="P1131" s="143"/>
      <c r="Q1131" s="143"/>
      <c r="R1131" s="143"/>
      <c r="S1131" s="143"/>
      <c r="T1131" s="143"/>
      <c r="U1131" s="143"/>
      <c r="V1131" s="143"/>
      <c r="W1131" s="143"/>
      <c r="X1131" s="143"/>
      <c r="Y1131" s="143"/>
      <c r="Z1131" s="143"/>
    </row>
    <row r="1132" spans="3:26" ht="11.25">
      <c r="C1132" s="143"/>
      <c r="D1132" s="143"/>
      <c r="E1132" s="143"/>
      <c r="F1132" s="143"/>
      <c r="G1132" s="143"/>
      <c r="H1132" s="143"/>
      <c r="I1132" s="143"/>
      <c r="J1132" s="168"/>
      <c r="K1132" s="143"/>
      <c r="L1132" s="143"/>
      <c r="M1132" s="143"/>
      <c r="N1132" s="176"/>
      <c r="O1132" s="143"/>
      <c r="P1132" s="143"/>
      <c r="Q1132" s="143"/>
      <c r="R1132" s="143"/>
      <c r="S1132" s="143"/>
      <c r="T1132" s="143"/>
      <c r="U1132" s="143"/>
      <c r="V1132" s="143"/>
      <c r="W1132" s="143"/>
      <c r="X1132" s="143"/>
      <c r="Y1132" s="143"/>
      <c r="Z1132" s="143"/>
    </row>
    <row r="1133" spans="3:26" ht="11.25">
      <c r="C1133" s="143"/>
      <c r="D1133" s="143"/>
      <c r="E1133" s="143"/>
      <c r="F1133" s="143"/>
      <c r="G1133" s="143"/>
      <c r="H1133" s="143"/>
      <c r="I1133" s="143"/>
      <c r="J1133" s="168"/>
      <c r="K1133" s="143"/>
      <c r="L1133" s="143"/>
      <c r="M1133" s="143"/>
      <c r="N1133" s="176"/>
      <c r="O1133" s="143"/>
      <c r="P1133" s="143"/>
      <c r="Q1133" s="143"/>
      <c r="R1133" s="143"/>
      <c r="S1133" s="143"/>
      <c r="T1133" s="143"/>
      <c r="U1133" s="143"/>
      <c r="V1133" s="143"/>
      <c r="W1133" s="143"/>
      <c r="X1133" s="143"/>
      <c r="Y1133" s="143"/>
      <c r="Z1133" s="143"/>
    </row>
    <row r="1134" spans="3:26" ht="11.25">
      <c r="C1134" s="143"/>
      <c r="D1134" s="143"/>
      <c r="E1134" s="143"/>
      <c r="F1134" s="143"/>
      <c r="G1134" s="143"/>
      <c r="H1134" s="143"/>
      <c r="I1134" s="143"/>
      <c r="J1134" s="168"/>
      <c r="K1134" s="143"/>
      <c r="L1134" s="143"/>
      <c r="M1134" s="143"/>
      <c r="N1134" s="176"/>
      <c r="O1134" s="143"/>
      <c r="P1134" s="143"/>
      <c r="Q1134" s="143"/>
      <c r="R1134" s="143"/>
      <c r="S1134" s="143"/>
      <c r="T1134" s="143"/>
      <c r="U1134" s="143"/>
      <c r="V1134" s="143"/>
      <c r="W1134" s="143"/>
      <c r="X1134" s="143"/>
      <c r="Y1134" s="143"/>
      <c r="Z1134" s="143"/>
    </row>
    <row r="1135" spans="3:26" ht="11.25">
      <c r="C1135" s="143"/>
      <c r="D1135" s="143"/>
      <c r="E1135" s="143"/>
      <c r="F1135" s="143"/>
      <c r="G1135" s="143"/>
      <c r="H1135" s="143"/>
      <c r="I1135" s="143"/>
      <c r="J1135" s="168"/>
      <c r="K1135" s="143"/>
      <c r="L1135" s="143"/>
      <c r="M1135" s="143"/>
      <c r="N1135" s="176"/>
      <c r="O1135" s="143"/>
      <c r="P1135" s="143"/>
      <c r="Q1135" s="143"/>
      <c r="R1135" s="143"/>
      <c r="S1135" s="143"/>
      <c r="T1135" s="143"/>
      <c r="U1135" s="143"/>
      <c r="V1135" s="143"/>
      <c r="W1135" s="143"/>
      <c r="X1135" s="143"/>
      <c r="Y1135" s="143"/>
      <c r="Z1135" s="143"/>
    </row>
    <row r="1136" spans="3:26" ht="11.25">
      <c r="C1136" s="143"/>
      <c r="D1136" s="143"/>
      <c r="E1136" s="143"/>
      <c r="F1136" s="143"/>
      <c r="G1136" s="143"/>
      <c r="H1136" s="143"/>
      <c r="I1136" s="143"/>
      <c r="J1136" s="168"/>
      <c r="K1136" s="143"/>
      <c r="L1136" s="143"/>
      <c r="M1136" s="143"/>
      <c r="N1136" s="176"/>
      <c r="O1136" s="143"/>
      <c r="P1136" s="143"/>
      <c r="Q1136" s="143"/>
      <c r="R1136" s="143"/>
      <c r="S1136" s="143"/>
      <c r="T1136" s="143"/>
      <c r="U1136" s="143"/>
      <c r="V1136" s="143"/>
      <c r="W1136" s="143"/>
      <c r="X1136" s="143"/>
      <c r="Y1136" s="143"/>
      <c r="Z1136" s="143"/>
    </row>
    <row r="1137" spans="3:26" ht="11.25">
      <c r="C1137" s="143"/>
      <c r="D1137" s="143"/>
      <c r="E1137" s="143"/>
      <c r="F1137" s="143"/>
      <c r="G1137" s="143"/>
      <c r="H1137" s="143"/>
      <c r="I1137" s="143"/>
      <c r="J1137" s="168"/>
      <c r="K1137" s="143"/>
      <c r="L1137" s="143"/>
      <c r="M1137" s="143"/>
      <c r="N1137" s="176"/>
      <c r="O1137" s="143"/>
      <c r="P1137" s="143"/>
      <c r="Q1137" s="143"/>
      <c r="R1137" s="143"/>
      <c r="S1137" s="143"/>
      <c r="T1137" s="143"/>
      <c r="U1137" s="143"/>
      <c r="V1137" s="143"/>
      <c r="W1137" s="143"/>
      <c r="X1137" s="143"/>
      <c r="Y1137" s="143"/>
      <c r="Z1137" s="143"/>
    </row>
    <row r="1138" spans="3:26" ht="11.25">
      <c r="C1138" s="143"/>
      <c r="D1138" s="143"/>
      <c r="E1138" s="143"/>
      <c r="F1138" s="143"/>
      <c r="G1138" s="143"/>
      <c r="H1138" s="143"/>
      <c r="I1138" s="143"/>
      <c r="J1138" s="168"/>
      <c r="K1138" s="143"/>
      <c r="L1138" s="143"/>
      <c r="M1138" s="143"/>
      <c r="N1138" s="176"/>
      <c r="O1138" s="143"/>
      <c r="P1138" s="143"/>
      <c r="Q1138" s="143"/>
      <c r="R1138" s="143"/>
      <c r="S1138" s="143"/>
      <c r="T1138" s="143"/>
      <c r="U1138" s="143"/>
      <c r="V1138" s="143"/>
      <c r="W1138" s="143"/>
      <c r="X1138" s="143"/>
      <c r="Y1138" s="143"/>
      <c r="Z1138" s="143"/>
    </row>
    <row r="1139" spans="3:26" ht="11.25">
      <c r="C1139" s="143"/>
      <c r="D1139" s="143"/>
      <c r="E1139" s="143"/>
      <c r="F1139" s="143"/>
      <c r="G1139" s="143"/>
      <c r="H1139" s="143"/>
      <c r="I1139" s="143"/>
      <c r="J1139" s="168"/>
      <c r="K1139" s="143"/>
      <c r="L1139" s="143"/>
      <c r="M1139" s="143"/>
      <c r="N1139" s="176"/>
      <c r="O1139" s="143"/>
      <c r="P1139" s="143"/>
      <c r="Q1139" s="143"/>
      <c r="R1139" s="143"/>
      <c r="S1139" s="143"/>
      <c r="T1139" s="143"/>
      <c r="U1139" s="143"/>
      <c r="V1139" s="143"/>
      <c r="W1139" s="143"/>
      <c r="X1139" s="143"/>
      <c r="Y1139" s="143"/>
      <c r="Z1139" s="143"/>
    </row>
    <row r="1140" spans="3:26" ht="11.25">
      <c r="C1140" s="143"/>
      <c r="D1140" s="143"/>
      <c r="E1140" s="143"/>
      <c r="F1140" s="143"/>
      <c r="G1140" s="143"/>
      <c r="H1140" s="143"/>
      <c r="I1140" s="143"/>
      <c r="J1140" s="168"/>
      <c r="K1140" s="143"/>
      <c r="L1140" s="143"/>
      <c r="M1140" s="143"/>
      <c r="N1140" s="176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</row>
    <row r="1141" spans="3:26" ht="11.25">
      <c r="C1141" s="143"/>
      <c r="D1141" s="143"/>
      <c r="E1141" s="143"/>
      <c r="F1141" s="143"/>
      <c r="G1141" s="143"/>
      <c r="H1141" s="143"/>
      <c r="I1141" s="143"/>
      <c r="J1141" s="168"/>
      <c r="K1141" s="143"/>
      <c r="L1141" s="143"/>
      <c r="M1141" s="143"/>
      <c r="N1141" s="176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</row>
    <row r="1142" spans="3:26" ht="11.25">
      <c r="C1142" s="143"/>
      <c r="D1142" s="143"/>
      <c r="E1142" s="143"/>
      <c r="F1142" s="143"/>
      <c r="G1142" s="143"/>
      <c r="H1142" s="143"/>
      <c r="I1142" s="143"/>
      <c r="J1142" s="168"/>
      <c r="K1142" s="143"/>
      <c r="L1142" s="143"/>
      <c r="M1142" s="143"/>
      <c r="N1142" s="176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</row>
    <row r="1143" spans="3:26" ht="11.25">
      <c r="C1143" s="143"/>
      <c r="D1143" s="143"/>
      <c r="E1143" s="143"/>
      <c r="F1143" s="143"/>
      <c r="G1143" s="143"/>
      <c r="H1143" s="143"/>
      <c r="I1143" s="143"/>
      <c r="J1143" s="168"/>
      <c r="K1143" s="143"/>
      <c r="L1143" s="143"/>
      <c r="M1143" s="143"/>
      <c r="N1143" s="176"/>
      <c r="O1143" s="143"/>
      <c r="P1143" s="143"/>
      <c r="Q1143" s="143"/>
      <c r="R1143" s="143"/>
      <c r="S1143" s="143"/>
      <c r="T1143" s="143"/>
      <c r="U1143" s="143"/>
      <c r="V1143" s="143"/>
      <c r="W1143" s="143"/>
      <c r="X1143" s="143"/>
      <c r="Y1143" s="143"/>
      <c r="Z1143" s="143"/>
    </row>
    <row r="1144" spans="3:26" ht="11.25">
      <c r="C1144" s="143"/>
      <c r="D1144" s="143"/>
      <c r="E1144" s="143"/>
      <c r="F1144" s="143"/>
      <c r="G1144" s="143"/>
      <c r="H1144" s="143"/>
      <c r="I1144" s="143"/>
      <c r="J1144" s="168"/>
      <c r="K1144" s="143"/>
      <c r="L1144" s="143"/>
      <c r="M1144" s="143"/>
      <c r="N1144" s="176"/>
      <c r="O1144" s="143"/>
      <c r="P1144" s="143"/>
      <c r="Q1144" s="143"/>
      <c r="R1144" s="143"/>
      <c r="S1144" s="143"/>
      <c r="T1144" s="143"/>
      <c r="U1144" s="143"/>
      <c r="V1144" s="143"/>
      <c r="W1144" s="143"/>
      <c r="X1144" s="143"/>
      <c r="Y1144" s="143"/>
      <c r="Z1144" s="143"/>
    </row>
    <row r="1145" spans="3:26" ht="11.25">
      <c r="C1145" s="143"/>
      <c r="D1145" s="143"/>
      <c r="E1145" s="143"/>
      <c r="F1145" s="143"/>
      <c r="G1145" s="143"/>
      <c r="H1145" s="143"/>
      <c r="I1145" s="143"/>
      <c r="J1145" s="168"/>
      <c r="K1145" s="143"/>
      <c r="L1145" s="143"/>
      <c r="M1145" s="143"/>
      <c r="N1145" s="176"/>
      <c r="O1145" s="143"/>
      <c r="P1145" s="143"/>
      <c r="Q1145" s="143"/>
      <c r="R1145" s="143"/>
      <c r="S1145" s="143"/>
      <c r="T1145" s="143"/>
      <c r="U1145" s="143"/>
      <c r="V1145" s="143"/>
      <c r="W1145" s="143"/>
      <c r="X1145" s="143"/>
      <c r="Y1145" s="143"/>
      <c r="Z1145" s="143"/>
    </row>
    <row r="1146" spans="3:26" ht="11.25">
      <c r="C1146" s="143"/>
      <c r="D1146" s="143"/>
      <c r="E1146" s="143"/>
      <c r="F1146" s="143"/>
      <c r="G1146" s="143"/>
      <c r="H1146" s="143"/>
      <c r="I1146" s="143"/>
      <c r="J1146" s="168"/>
      <c r="K1146" s="143"/>
      <c r="L1146" s="143"/>
      <c r="M1146" s="143"/>
      <c r="N1146" s="176"/>
      <c r="O1146" s="143"/>
      <c r="P1146" s="143"/>
      <c r="Q1146" s="143"/>
      <c r="R1146" s="143"/>
      <c r="S1146" s="143"/>
      <c r="T1146" s="143"/>
      <c r="U1146" s="143"/>
      <c r="V1146" s="143"/>
      <c r="W1146" s="143"/>
      <c r="X1146" s="143"/>
      <c r="Y1146" s="143"/>
      <c r="Z1146" s="143"/>
    </row>
    <row r="1147" spans="3:26" ht="11.25">
      <c r="C1147" s="143"/>
      <c r="D1147" s="143"/>
      <c r="E1147" s="143"/>
      <c r="F1147" s="143"/>
      <c r="G1147" s="143"/>
      <c r="H1147" s="143"/>
      <c r="I1147" s="143"/>
      <c r="J1147" s="168"/>
      <c r="K1147" s="143"/>
      <c r="L1147" s="143"/>
      <c r="M1147" s="143"/>
      <c r="N1147" s="176"/>
      <c r="O1147" s="143"/>
      <c r="P1147" s="143"/>
      <c r="Q1147" s="143"/>
      <c r="R1147" s="143"/>
      <c r="S1147" s="143"/>
      <c r="T1147" s="143"/>
      <c r="U1147" s="143"/>
      <c r="V1147" s="143"/>
      <c r="W1147" s="143"/>
      <c r="X1147" s="143"/>
      <c r="Y1147" s="143"/>
      <c r="Z1147" s="143"/>
    </row>
    <row r="1148" spans="3:26" ht="11.25">
      <c r="C1148" s="143"/>
      <c r="D1148" s="143"/>
      <c r="E1148" s="143"/>
      <c r="F1148" s="143"/>
      <c r="G1148" s="143"/>
      <c r="H1148" s="143"/>
      <c r="I1148" s="143"/>
      <c r="J1148" s="168"/>
      <c r="K1148" s="143"/>
      <c r="L1148" s="143"/>
      <c r="M1148" s="143"/>
      <c r="N1148" s="176"/>
      <c r="O1148" s="143"/>
      <c r="P1148" s="143"/>
      <c r="Q1148" s="143"/>
      <c r="R1148" s="143"/>
      <c r="S1148" s="143"/>
      <c r="T1148" s="143"/>
      <c r="U1148" s="143"/>
      <c r="V1148" s="143"/>
      <c r="W1148" s="143"/>
      <c r="X1148" s="143"/>
      <c r="Y1148" s="143"/>
      <c r="Z1148" s="143"/>
    </row>
    <row r="1149" spans="3:26" ht="11.25">
      <c r="C1149" s="143"/>
      <c r="D1149" s="143"/>
      <c r="E1149" s="143"/>
      <c r="F1149" s="143"/>
      <c r="G1149" s="143"/>
      <c r="H1149" s="143"/>
      <c r="I1149" s="143"/>
      <c r="J1149" s="168"/>
      <c r="K1149" s="143"/>
      <c r="L1149" s="143"/>
      <c r="M1149" s="143"/>
      <c r="N1149" s="176"/>
      <c r="O1149" s="143"/>
      <c r="P1149" s="143"/>
      <c r="Q1149" s="143"/>
      <c r="R1149" s="143"/>
      <c r="S1149" s="143"/>
      <c r="T1149" s="143"/>
      <c r="U1149" s="143"/>
      <c r="V1149" s="143"/>
      <c r="W1149" s="143"/>
      <c r="X1149" s="143"/>
      <c r="Y1149" s="143"/>
      <c r="Z1149" s="143"/>
    </row>
    <row r="1150" spans="3:26" ht="11.25">
      <c r="C1150" s="143"/>
      <c r="D1150" s="143"/>
      <c r="E1150" s="143"/>
      <c r="F1150" s="143"/>
      <c r="G1150" s="143"/>
      <c r="H1150" s="143"/>
      <c r="I1150" s="143"/>
      <c r="J1150" s="168"/>
      <c r="K1150" s="143"/>
      <c r="L1150" s="143"/>
      <c r="M1150" s="143"/>
      <c r="N1150" s="176"/>
      <c r="O1150" s="143"/>
      <c r="P1150" s="143"/>
      <c r="Q1150" s="143"/>
      <c r="R1150" s="143"/>
      <c r="S1150" s="143"/>
      <c r="T1150" s="143"/>
      <c r="U1150" s="143"/>
      <c r="V1150" s="143"/>
      <c r="W1150" s="143"/>
      <c r="X1150" s="143"/>
      <c r="Y1150" s="143"/>
      <c r="Z1150" s="143"/>
    </row>
    <row r="1151" spans="3:26" ht="11.25">
      <c r="C1151" s="143"/>
      <c r="D1151" s="143"/>
      <c r="E1151" s="143"/>
      <c r="F1151" s="143"/>
      <c r="G1151" s="143"/>
      <c r="H1151" s="143"/>
      <c r="I1151" s="143"/>
      <c r="J1151" s="168"/>
      <c r="K1151" s="143"/>
      <c r="L1151" s="143"/>
      <c r="M1151" s="143"/>
      <c r="N1151" s="176"/>
      <c r="O1151" s="143"/>
      <c r="P1151" s="143"/>
      <c r="Q1151" s="143"/>
      <c r="R1151" s="143"/>
      <c r="S1151" s="143"/>
      <c r="T1151" s="143"/>
      <c r="U1151" s="143"/>
      <c r="V1151" s="143"/>
      <c r="W1151" s="143"/>
      <c r="X1151" s="143"/>
      <c r="Y1151" s="143"/>
      <c r="Z1151" s="143"/>
    </row>
    <row r="1152" spans="3:26" ht="11.25">
      <c r="C1152" s="143"/>
      <c r="D1152" s="143"/>
      <c r="E1152" s="143"/>
      <c r="F1152" s="143"/>
      <c r="G1152" s="143"/>
      <c r="H1152" s="143"/>
      <c r="I1152" s="143"/>
      <c r="J1152" s="168"/>
      <c r="K1152" s="143"/>
      <c r="L1152" s="143"/>
      <c r="M1152" s="143"/>
      <c r="N1152" s="176"/>
      <c r="O1152" s="143"/>
      <c r="P1152" s="143"/>
      <c r="Q1152" s="143"/>
      <c r="R1152" s="143"/>
      <c r="S1152" s="143"/>
      <c r="T1152" s="143"/>
      <c r="U1152" s="143"/>
      <c r="V1152" s="143"/>
      <c r="W1152" s="143"/>
      <c r="X1152" s="143"/>
      <c r="Y1152" s="143"/>
      <c r="Z1152" s="143"/>
    </row>
    <row r="1153" spans="3:26" ht="11.25">
      <c r="C1153" s="143"/>
      <c r="D1153" s="143"/>
      <c r="E1153" s="143"/>
      <c r="F1153" s="143"/>
      <c r="G1153" s="143"/>
      <c r="H1153" s="143"/>
      <c r="I1153" s="143"/>
      <c r="J1153" s="168"/>
      <c r="K1153" s="143"/>
      <c r="L1153" s="143"/>
      <c r="M1153" s="143"/>
      <c r="N1153" s="176"/>
      <c r="O1153" s="143"/>
      <c r="P1153" s="143"/>
      <c r="Q1153" s="143"/>
      <c r="R1153" s="143"/>
      <c r="S1153" s="143"/>
      <c r="T1153" s="143"/>
      <c r="U1153" s="143"/>
      <c r="V1153" s="143"/>
      <c r="W1153" s="143"/>
      <c r="X1153" s="143"/>
      <c r="Y1153" s="143"/>
      <c r="Z1153" s="143"/>
    </row>
    <row r="1154" spans="3:26" ht="11.25">
      <c r="C1154" s="143"/>
      <c r="D1154" s="143"/>
      <c r="E1154" s="143"/>
      <c r="F1154" s="143"/>
      <c r="G1154" s="143"/>
      <c r="H1154" s="143"/>
      <c r="I1154" s="143"/>
      <c r="J1154" s="168"/>
      <c r="K1154" s="143"/>
      <c r="L1154" s="143"/>
      <c r="M1154" s="143"/>
      <c r="N1154" s="176"/>
      <c r="O1154" s="143"/>
      <c r="P1154" s="143"/>
      <c r="Q1154" s="143"/>
      <c r="R1154" s="143"/>
      <c r="S1154" s="143"/>
      <c r="T1154" s="143"/>
      <c r="U1154" s="143"/>
      <c r="V1154" s="143"/>
      <c r="W1154" s="143"/>
      <c r="X1154" s="143"/>
      <c r="Y1154" s="143"/>
      <c r="Z1154" s="143"/>
    </row>
    <row r="1155" spans="3:26" ht="11.25">
      <c r="C1155" s="143"/>
      <c r="D1155" s="143"/>
      <c r="E1155" s="143"/>
      <c r="F1155" s="143"/>
      <c r="G1155" s="143"/>
      <c r="H1155" s="143"/>
      <c r="I1155" s="143"/>
      <c r="J1155" s="168"/>
      <c r="K1155" s="143"/>
      <c r="L1155" s="143"/>
      <c r="M1155" s="143"/>
      <c r="N1155" s="176"/>
      <c r="O1155" s="143"/>
      <c r="P1155" s="143"/>
      <c r="Q1155" s="143"/>
      <c r="R1155" s="143"/>
      <c r="S1155" s="143"/>
      <c r="T1155" s="143"/>
      <c r="U1155" s="143"/>
      <c r="V1155" s="143"/>
      <c r="W1155" s="143"/>
      <c r="X1155" s="143"/>
      <c r="Y1155" s="143"/>
      <c r="Z1155" s="143"/>
    </row>
    <row r="1156" spans="3:26" ht="11.25">
      <c r="C1156" s="143"/>
      <c r="D1156" s="143"/>
      <c r="E1156" s="143"/>
      <c r="F1156" s="143"/>
      <c r="G1156" s="143"/>
      <c r="H1156" s="143"/>
      <c r="I1156" s="143"/>
      <c r="J1156" s="168"/>
      <c r="K1156" s="143"/>
      <c r="L1156" s="143"/>
      <c r="M1156" s="143"/>
      <c r="N1156" s="176"/>
      <c r="O1156" s="143"/>
      <c r="P1156" s="143"/>
      <c r="Q1156" s="143"/>
      <c r="R1156" s="143"/>
      <c r="S1156" s="143"/>
      <c r="T1156" s="143"/>
      <c r="U1156" s="143"/>
      <c r="V1156" s="143"/>
      <c r="W1156" s="143"/>
      <c r="X1156" s="143"/>
      <c r="Y1156" s="143"/>
      <c r="Z1156" s="143"/>
    </row>
    <row r="1157" spans="3:26" ht="11.25">
      <c r="C1157" s="143"/>
      <c r="D1157" s="143"/>
      <c r="E1157" s="143"/>
      <c r="F1157" s="143"/>
      <c r="G1157" s="143"/>
      <c r="H1157" s="143"/>
      <c r="I1157" s="143"/>
      <c r="J1157" s="168"/>
      <c r="K1157" s="143"/>
      <c r="L1157" s="143"/>
      <c r="M1157" s="143"/>
      <c r="N1157" s="176"/>
      <c r="O1157" s="143"/>
      <c r="P1157" s="143"/>
      <c r="Q1157" s="143"/>
      <c r="R1157" s="143"/>
      <c r="S1157" s="143"/>
      <c r="T1157" s="143"/>
      <c r="U1157" s="143"/>
      <c r="V1157" s="143"/>
      <c r="W1157" s="143"/>
      <c r="X1157" s="143"/>
      <c r="Y1157" s="143"/>
      <c r="Z1157" s="143"/>
    </row>
    <row r="1158" spans="3:26" ht="11.25">
      <c r="C1158" s="143"/>
      <c r="D1158" s="143"/>
      <c r="E1158" s="143"/>
      <c r="F1158" s="143"/>
      <c r="G1158" s="143"/>
      <c r="H1158" s="143"/>
      <c r="I1158" s="143"/>
      <c r="J1158" s="168"/>
      <c r="K1158" s="143"/>
      <c r="L1158" s="143"/>
      <c r="M1158" s="143"/>
      <c r="N1158" s="176"/>
      <c r="O1158" s="143"/>
      <c r="P1158" s="143"/>
      <c r="Q1158" s="143"/>
      <c r="R1158" s="143"/>
      <c r="S1158" s="143"/>
      <c r="T1158" s="143"/>
      <c r="U1158" s="143"/>
      <c r="V1158" s="143"/>
      <c r="W1158" s="143"/>
      <c r="X1158" s="143"/>
      <c r="Y1158" s="143"/>
      <c r="Z1158" s="143"/>
    </row>
    <row r="1159" spans="3:26" ht="11.25">
      <c r="C1159" s="143"/>
      <c r="D1159" s="143"/>
      <c r="E1159" s="143"/>
      <c r="F1159" s="143"/>
      <c r="G1159" s="143"/>
      <c r="H1159" s="143"/>
      <c r="I1159" s="143"/>
      <c r="J1159" s="168"/>
      <c r="K1159" s="143"/>
      <c r="L1159" s="143"/>
      <c r="M1159" s="143"/>
      <c r="N1159" s="176"/>
      <c r="O1159" s="143"/>
      <c r="P1159" s="143"/>
      <c r="Q1159" s="143"/>
      <c r="R1159" s="143"/>
      <c r="S1159" s="143"/>
      <c r="T1159" s="143"/>
      <c r="U1159" s="143"/>
      <c r="V1159" s="143"/>
      <c r="W1159" s="143"/>
      <c r="X1159" s="143"/>
      <c r="Y1159" s="143"/>
      <c r="Z1159" s="143"/>
    </row>
    <row r="1160" spans="3:26" ht="11.25">
      <c r="C1160" s="143"/>
      <c r="D1160" s="143"/>
      <c r="E1160" s="143"/>
      <c r="F1160" s="143"/>
      <c r="G1160" s="143"/>
      <c r="H1160" s="143"/>
      <c r="I1160" s="143"/>
      <c r="J1160" s="168"/>
      <c r="K1160" s="143"/>
      <c r="L1160" s="143"/>
      <c r="M1160" s="143"/>
      <c r="N1160" s="176"/>
      <c r="O1160" s="143"/>
      <c r="P1160" s="143"/>
      <c r="Q1160" s="143"/>
      <c r="R1160" s="143"/>
      <c r="S1160" s="143"/>
      <c r="T1160" s="143"/>
      <c r="U1160" s="143"/>
      <c r="V1160" s="143"/>
      <c r="W1160" s="143"/>
      <c r="X1160" s="143"/>
      <c r="Y1160" s="143"/>
      <c r="Z1160" s="143"/>
    </row>
    <row r="1161" spans="3:26" ht="11.25">
      <c r="C1161" s="143"/>
      <c r="D1161" s="143"/>
      <c r="E1161" s="143"/>
      <c r="F1161" s="143"/>
      <c r="G1161" s="143"/>
      <c r="H1161" s="143"/>
      <c r="I1161" s="143"/>
      <c r="J1161" s="168"/>
      <c r="K1161" s="143"/>
      <c r="L1161" s="143"/>
      <c r="M1161" s="143"/>
      <c r="N1161" s="176"/>
      <c r="O1161" s="143"/>
      <c r="P1161" s="143"/>
      <c r="Q1161" s="143"/>
      <c r="R1161" s="143"/>
      <c r="S1161" s="143"/>
      <c r="T1161" s="143"/>
      <c r="U1161" s="143"/>
      <c r="V1161" s="143"/>
      <c r="W1161" s="143"/>
      <c r="X1161" s="143"/>
      <c r="Y1161" s="143"/>
      <c r="Z1161" s="143"/>
    </row>
    <row r="1162" spans="3:26" ht="11.25">
      <c r="C1162" s="143"/>
      <c r="D1162" s="143"/>
      <c r="E1162" s="143"/>
      <c r="F1162" s="143"/>
      <c r="G1162" s="143"/>
      <c r="H1162" s="143"/>
      <c r="I1162" s="143"/>
      <c r="J1162" s="168"/>
      <c r="K1162" s="143"/>
      <c r="L1162" s="143"/>
      <c r="M1162" s="143"/>
      <c r="N1162" s="176"/>
      <c r="O1162" s="143"/>
      <c r="P1162" s="143"/>
      <c r="Q1162" s="143"/>
      <c r="R1162" s="143"/>
      <c r="S1162" s="143"/>
      <c r="T1162" s="143"/>
      <c r="U1162" s="143"/>
      <c r="V1162" s="143"/>
      <c r="W1162" s="143"/>
      <c r="X1162" s="143"/>
      <c r="Y1162" s="143"/>
      <c r="Z1162" s="143"/>
    </row>
    <row r="1163" spans="3:26" ht="11.25">
      <c r="C1163" s="143"/>
      <c r="D1163" s="143"/>
      <c r="E1163" s="143"/>
      <c r="F1163" s="143"/>
      <c r="G1163" s="143"/>
      <c r="H1163" s="143"/>
      <c r="I1163" s="143"/>
      <c r="J1163" s="168"/>
      <c r="K1163" s="143"/>
      <c r="L1163" s="143"/>
      <c r="M1163" s="143"/>
      <c r="N1163" s="176"/>
      <c r="O1163" s="143"/>
      <c r="P1163" s="143"/>
      <c r="Q1163" s="143"/>
      <c r="R1163" s="143"/>
      <c r="S1163" s="143"/>
      <c r="T1163" s="143"/>
      <c r="U1163" s="143"/>
      <c r="V1163" s="143"/>
      <c r="W1163" s="143"/>
      <c r="X1163" s="143"/>
      <c r="Y1163" s="143"/>
      <c r="Z1163" s="143"/>
    </row>
    <row r="1164" spans="3:26" ht="11.25">
      <c r="C1164" s="143"/>
      <c r="D1164" s="143"/>
      <c r="E1164" s="143"/>
      <c r="F1164" s="143"/>
      <c r="G1164" s="143"/>
      <c r="H1164" s="143"/>
      <c r="I1164" s="143"/>
      <c r="J1164" s="168"/>
      <c r="K1164" s="143"/>
      <c r="L1164" s="143"/>
      <c r="M1164" s="143"/>
      <c r="N1164" s="176"/>
      <c r="O1164" s="143"/>
      <c r="P1164" s="143"/>
      <c r="Q1164" s="143"/>
      <c r="R1164" s="143"/>
      <c r="S1164" s="143"/>
      <c r="T1164" s="143"/>
      <c r="U1164" s="143"/>
      <c r="V1164" s="143"/>
      <c r="W1164" s="143"/>
      <c r="X1164" s="143"/>
      <c r="Y1164" s="143"/>
      <c r="Z1164" s="143"/>
    </row>
    <row r="1165" spans="3:26" ht="11.25">
      <c r="C1165" s="143"/>
      <c r="D1165" s="143"/>
      <c r="E1165" s="143"/>
      <c r="F1165" s="143"/>
      <c r="G1165" s="143"/>
      <c r="H1165" s="143"/>
      <c r="I1165" s="143"/>
      <c r="J1165" s="168"/>
      <c r="K1165" s="143"/>
      <c r="L1165" s="143"/>
      <c r="M1165" s="143"/>
      <c r="N1165" s="176"/>
      <c r="O1165" s="143"/>
      <c r="P1165" s="143"/>
      <c r="Q1165" s="143"/>
      <c r="R1165" s="143"/>
      <c r="S1165" s="143"/>
      <c r="T1165" s="143"/>
      <c r="U1165" s="143"/>
      <c r="V1165" s="143"/>
      <c r="W1165" s="143"/>
      <c r="X1165" s="143"/>
      <c r="Y1165" s="143"/>
      <c r="Z1165" s="143"/>
    </row>
    <row r="1166" spans="3:26" ht="11.25">
      <c r="C1166" s="143"/>
      <c r="D1166" s="143"/>
      <c r="E1166" s="143"/>
      <c r="F1166" s="143"/>
      <c r="G1166" s="143"/>
      <c r="H1166" s="143"/>
      <c r="I1166" s="143"/>
      <c r="J1166" s="168"/>
      <c r="K1166" s="143"/>
      <c r="L1166" s="143"/>
      <c r="M1166" s="143"/>
      <c r="N1166" s="176"/>
      <c r="O1166" s="143"/>
      <c r="P1166" s="143"/>
      <c r="Q1166" s="143"/>
      <c r="R1166" s="143"/>
      <c r="S1166" s="143"/>
      <c r="T1166" s="143"/>
      <c r="U1166" s="143"/>
      <c r="V1166" s="143"/>
      <c r="W1166" s="143"/>
      <c r="X1166" s="143"/>
      <c r="Y1166" s="143"/>
      <c r="Z1166" s="143"/>
    </row>
    <row r="1167" spans="3:26" ht="11.25">
      <c r="C1167" s="143"/>
      <c r="D1167" s="143"/>
      <c r="E1167" s="143"/>
      <c r="F1167" s="143"/>
      <c r="G1167" s="143"/>
      <c r="H1167" s="143"/>
      <c r="I1167" s="143"/>
      <c r="J1167" s="168"/>
      <c r="K1167" s="143"/>
      <c r="L1167" s="143"/>
      <c r="M1167" s="143"/>
      <c r="N1167" s="176"/>
      <c r="O1167" s="143"/>
      <c r="P1167" s="143"/>
      <c r="Q1167" s="143"/>
      <c r="R1167" s="143"/>
      <c r="S1167" s="143"/>
      <c r="T1167" s="143"/>
      <c r="U1167" s="143"/>
      <c r="V1167" s="143"/>
      <c r="W1167" s="143"/>
      <c r="X1167" s="143"/>
      <c r="Y1167" s="143"/>
      <c r="Z1167" s="143"/>
    </row>
    <row r="1168" spans="3:26" ht="11.25">
      <c r="C1168" s="143"/>
      <c r="D1168" s="143"/>
      <c r="E1168" s="143"/>
      <c r="F1168" s="143"/>
      <c r="G1168" s="143"/>
      <c r="H1168" s="143"/>
      <c r="I1168" s="143"/>
      <c r="J1168" s="168"/>
      <c r="K1168" s="143"/>
      <c r="L1168" s="143"/>
      <c r="M1168" s="143"/>
      <c r="N1168" s="176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3"/>
      <c r="Z1168" s="143"/>
    </row>
    <row r="1169" spans="3:26" ht="11.25">
      <c r="C1169" s="143"/>
      <c r="D1169" s="143"/>
      <c r="E1169" s="143"/>
      <c r="F1169" s="143"/>
      <c r="G1169" s="143"/>
      <c r="H1169" s="143"/>
      <c r="I1169" s="143"/>
      <c r="J1169" s="168"/>
      <c r="K1169" s="143"/>
      <c r="L1169" s="143"/>
      <c r="M1169" s="143"/>
      <c r="N1169" s="176"/>
      <c r="O1169" s="143"/>
      <c r="P1169" s="143"/>
      <c r="Q1169" s="143"/>
      <c r="R1169" s="143"/>
      <c r="S1169" s="143"/>
      <c r="T1169" s="143"/>
      <c r="U1169" s="143"/>
      <c r="V1169" s="143"/>
      <c r="W1169" s="143"/>
      <c r="X1169" s="143"/>
      <c r="Y1169" s="143"/>
      <c r="Z1169" s="143"/>
    </row>
    <row r="1170" spans="3:26" ht="11.25">
      <c r="C1170" s="143"/>
      <c r="D1170" s="143"/>
      <c r="E1170" s="143"/>
      <c r="F1170" s="143"/>
      <c r="G1170" s="143"/>
      <c r="H1170" s="143"/>
      <c r="I1170" s="143"/>
      <c r="J1170" s="168"/>
      <c r="K1170" s="143"/>
      <c r="L1170" s="143"/>
      <c r="M1170" s="143"/>
      <c r="N1170" s="176"/>
      <c r="O1170" s="143"/>
      <c r="P1170" s="143"/>
      <c r="Q1170" s="143"/>
      <c r="R1170" s="143"/>
      <c r="S1170" s="143"/>
      <c r="T1170" s="143"/>
      <c r="U1170" s="143"/>
      <c r="V1170" s="143"/>
      <c r="W1170" s="143"/>
      <c r="X1170" s="143"/>
      <c r="Y1170" s="143"/>
      <c r="Z1170" s="143"/>
    </row>
    <row r="1171" spans="3:26" ht="11.25">
      <c r="C1171" s="143"/>
      <c r="D1171" s="143"/>
      <c r="E1171" s="143"/>
      <c r="F1171" s="143"/>
      <c r="G1171" s="143"/>
      <c r="H1171" s="143"/>
      <c r="I1171" s="143"/>
      <c r="J1171" s="168"/>
      <c r="K1171" s="143"/>
      <c r="L1171" s="143"/>
      <c r="M1171" s="143"/>
      <c r="N1171" s="176"/>
      <c r="O1171" s="143"/>
      <c r="P1171" s="143"/>
      <c r="Q1171" s="143"/>
      <c r="R1171" s="143"/>
      <c r="S1171" s="143"/>
      <c r="T1171" s="143"/>
      <c r="U1171" s="143"/>
      <c r="V1171" s="143"/>
      <c r="W1171" s="143"/>
      <c r="X1171" s="143"/>
      <c r="Y1171" s="143"/>
      <c r="Z1171" s="143"/>
    </row>
    <row r="1172" spans="3:26" ht="11.25">
      <c r="C1172" s="143"/>
      <c r="D1172" s="143"/>
      <c r="E1172" s="143"/>
      <c r="F1172" s="143"/>
      <c r="G1172" s="143"/>
      <c r="H1172" s="143"/>
      <c r="I1172" s="143"/>
      <c r="J1172" s="168"/>
      <c r="K1172" s="143"/>
      <c r="L1172" s="143"/>
      <c r="M1172" s="143"/>
      <c r="N1172" s="176"/>
      <c r="O1172" s="143"/>
      <c r="P1172" s="143"/>
      <c r="Q1172" s="143"/>
      <c r="R1172" s="143"/>
      <c r="S1172" s="143"/>
      <c r="T1172" s="143"/>
      <c r="U1172" s="143"/>
      <c r="V1172" s="143"/>
      <c r="W1172" s="143"/>
      <c r="X1172" s="143"/>
      <c r="Y1172" s="143"/>
      <c r="Z1172" s="143"/>
    </row>
    <row r="1173" spans="3:26" ht="11.25">
      <c r="C1173" s="143"/>
      <c r="D1173" s="143"/>
      <c r="E1173" s="143"/>
      <c r="F1173" s="143"/>
      <c r="G1173" s="143"/>
      <c r="H1173" s="143"/>
      <c r="I1173" s="143"/>
      <c r="J1173" s="168"/>
      <c r="K1173" s="143"/>
      <c r="L1173" s="143"/>
      <c r="M1173" s="143"/>
      <c r="N1173" s="176"/>
      <c r="O1173" s="143"/>
      <c r="P1173" s="143"/>
      <c r="Q1173" s="143"/>
      <c r="R1173" s="143"/>
      <c r="S1173" s="143"/>
      <c r="T1173" s="143"/>
      <c r="U1173" s="143"/>
      <c r="V1173" s="143"/>
      <c r="W1173" s="143"/>
      <c r="X1173" s="143"/>
      <c r="Y1173" s="143"/>
      <c r="Z1173" s="143"/>
    </row>
    <row r="1174" spans="3:26" ht="11.25">
      <c r="C1174" s="143"/>
      <c r="D1174" s="143"/>
      <c r="E1174" s="143"/>
      <c r="F1174" s="143"/>
      <c r="G1174" s="143"/>
      <c r="H1174" s="143"/>
      <c r="I1174" s="143"/>
      <c r="J1174" s="168"/>
      <c r="K1174" s="143"/>
      <c r="L1174" s="143"/>
      <c r="M1174" s="143"/>
      <c r="N1174" s="176"/>
      <c r="O1174" s="143"/>
      <c r="P1174" s="143"/>
      <c r="Q1174" s="143"/>
      <c r="R1174" s="143"/>
      <c r="S1174" s="143"/>
      <c r="T1174" s="143"/>
      <c r="U1174" s="143"/>
      <c r="V1174" s="143"/>
      <c r="W1174" s="143"/>
      <c r="X1174" s="143"/>
      <c r="Y1174" s="143"/>
      <c r="Z1174" s="143"/>
    </row>
    <row r="1175" spans="3:26" ht="11.25">
      <c r="C1175" s="143"/>
      <c r="D1175" s="143"/>
      <c r="E1175" s="143"/>
      <c r="F1175" s="143"/>
      <c r="G1175" s="143"/>
      <c r="H1175" s="143"/>
      <c r="I1175" s="143"/>
      <c r="J1175" s="168"/>
      <c r="K1175" s="143"/>
      <c r="L1175" s="143"/>
      <c r="M1175" s="143"/>
      <c r="N1175" s="176"/>
      <c r="O1175" s="143"/>
      <c r="P1175" s="143"/>
      <c r="Q1175" s="143"/>
      <c r="R1175" s="143"/>
      <c r="S1175" s="143"/>
      <c r="T1175" s="143"/>
      <c r="U1175" s="143"/>
      <c r="V1175" s="143"/>
      <c r="W1175" s="143"/>
      <c r="X1175" s="143"/>
      <c r="Y1175" s="143"/>
      <c r="Z1175" s="143"/>
    </row>
    <row r="1176" spans="3:26" ht="11.25">
      <c r="C1176" s="143"/>
      <c r="D1176" s="143"/>
      <c r="E1176" s="143"/>
      <c r="F1176" s="143"/>
      <c r="G1176" s="143"/>
      <c r="H1176" s="143"/>
      <c r="I1176" s="143"/>
      <c r="J1176" s="168"/>
      <c r="K1176" s="143"/>
      <c r="L1176" s="143"/>
      <c r="M1176" s="143"/>
      <c r="N1176" s="176"/>
      <c r="O1176" s="143"/>
      <c r="P1176" s="143"/>
      <c r="Q1176" s="143"/>
      <c r="R1176" s="143"/>
      <c r="S1176" s="143"/>
      <c r="T1176" s="143"/>
      <c r="U1176" s="143"/>
      <c r="V1176" s="143"/>
      <c r="W1176" s="143"/>
      <c r="X1176" s="143"/>
      <c r="Y1176" s="143"/>
      <c r="Z1176" s="143"/>
    </row>
    <row r="1177" spans="3:26" ht="11.25">
      <c r="C1177" s="143"/>
      <c r="D1177" s="143"/>
      <c r="E1177" s="143"/>
      <c r="F1177" s="143"/>
      <c r="G1177" s="143"/>
      <c r="H1177" s="143"/>
      <c r="I1177" s="143"/>
      <c r="J1177" s="168"/>
      <c r="K1177" s="143"/>
      <c r="L1177" s="143"/>
      <c r="M1177" s="143"/>
      <c r="N1177" s="176"/>
      <c r="O1177" s="143"/>
      <c r="P1177" s="143"/>
      <c r="Q1177" s="143"/>
      <c r="R1177" s="143"/>
      <c r="S1177" s="143"/>
      <c r="T1177" s="143"/>
      <c r="U1177" s="143"/>
      <c r="V1177" s="143"/>
      <c r="W1177" s="143"/>
      <c r="X1177" s="143"/>
      <c r="Y1177" s="143"/>
      <c r="Z1177" s="143"/>
    </row>
    <row r="1178" spans="3:26" ht="11.25">
      <c r="C1178" s="143"/>
      <c r="D1178" s="143"/>
      <c r="E1178" s="143"/>
      <c r="F1178" s="143"/>
      <c r="G1178" s="143"/>
      <c r="H1178" s="143"/>
      <c r="I1178" s="143"/>
      <c r="J1178" s="168"/>
      <c r="K1178" s="143"/>
      <c r="L1178" s="143"/>
      <c r="M1178" s="143"/>
      <c r="N1178" s="176"/>
      <c r="O1178" s="143"/>
      <c r="P1178" s="143"/>
      <c r="Q1178" s="143"/>
      <c r="R1178" s="143"/>
      <c r="S1178" s="143"/>
      <c r="T1178" s="143"/>
      <c r="U1178" s="143"/>
      <c r="V1178" s="143"/>
      <c r="W1178" s="143"/>
      <c r="X1178" s="143"/>
      <c r="Y1178" s="143"/>
      <c r="Z1178" s="143"/>
    </row>
    <row r="1179" spans="3:26" ht="11.25">
      <c r="C1179" s="143"/>
      <c r="D1179" s="143"/>
      <c r="E1179" s="143"/>
      <c r="F1179" s="143"/>
      <c r="G1179" s="143"/>
      <c r="H1179" s="143"/>
      <c r="I1179" s="143"/>
      <c r="J1179" s="168"/>
      <c r="K1179" s="143"/>
      <c r="L1179" s="143"/>
      <c r="M1179" s="143"/>
      <c r="N1179" s="176"/>
      <c r="O1179" s="143"/>
      <c r="P1179" s="143"/>
      <c r="Q1179" s="143"/>
      <c r="R1179" s="143"/>
      <c r="S1179" s="143"/>
      <c r="T1179" s="143"/>
      <c r="U1179" s="143"/>
      <c r="V1179" s="143"/>
      <c r="W1179" s="143"/>
      <c r="X1179" s="143"/>
      <c r="Y1179" s="143"/>
      <c r="Z1179" s="143"/>
    </row>
    <row r="1180" spans="3:26" ht="11.25">
      <c r="C1180" s="143"/>
      <c r="D1180" s="143"/>
      <c r="E1180" s="143"/>
      <c r="F1180" s="143"/>
      <c r="G1180" s="143"/>
      <c r="H1180" s="143"/>
      <c r="I1180" s="143"/>
      <c r="J1180" s="168"/>
      <c r="K1180" s="143"/>
      <c r="L1180" s="143"/>
      <c r="M1180" s="143"/>
      <c r="N1180" s="176"/>
      <c r="O1180" s="143"/>
      <c r="P1180" s="143"/>
      <c r="Q1180" s="143"/>
      <c r="R1180" s="143"/>
      <c r="S1180" s="143"/>
      <c r="T1180" s="143"/>
      <c r="U1180" s="143"/>
      <c r="V1180" s="143"/>
      <c r="W1180" s="143"/>
      <c r="X1180" s="143"/>
      <c r="Y1180" s="143"/>
      <c r="Z1180" s="143"/>
    </row>
    <row r="1181" spans="3:26" ht="11.25">
      <c r="C1181" s="143"/>
      <c r="D1181" s="143"/>
      <c r="E1181" s="143"/>
      <c r="F1181" s="143"/>
      <c r="G1181" s="143"/>
      <c r="H1181" s="143"/>
      <c r="I1181" s="143"/>
      <c r="J1181" s="168"/>
      <c r="K1181" s="143"/>
      <c r="L1181" s="143"/>
      <c r="M1181" s="143"/>
      <c r="N1181" s="176"/>
      <c r="O1181" s="143"/>
      <c r="P1181" s="143"/>
      <c r="Q1181" s="143"/>
      <c r="R1181" s="143"/>
      <c r="S1181" s="143"/>
      <c r="T1181" s="143"/>
      <c r="U1181" s="143"/>
      <c r="V1181" s="143"/>
      <c r="W1181" s="143"/>
      <c r="X1181" s="143"/>
      <c r="Y1181" s="143"/>
      <c r="Z1181" s="143"/>
    </row>
    <row r="1182" spans="3:26" ht="11.25">
      <c r="C1182" s="143"/>
      <c r="D1182" s="143"/>
      <c r="E1182" s="143"/>
      <c r="F1182" s="143"/>
      <c r="G1182" s="143"/>
      <c r="H1182" s="143"/>
      <c r="I1182" s="143"/>
      <c r="J1182" s="168"/>
      <c r="K1182" s="143"/>
      <c r="L1182" s="143"/>
      <c r="M1182" s="143"/>
      <c r="N1182" s="176"/>
      <c r="O1182" s="143"/>
      <c r="P1182" s="143"/>
      <c r="Q1182" s="143"/>
      <c r="R1182" s="143"/>
      <c r="S1182" s="143"/>
      <c r="T1182" s="143"/>
      <c r="U1182" s="143"/>
      <c r="V1182" s="143"/>
      <c r="W1182" s="143"/>
      <c r="X1182" s="143"/>
      <c r="Y1182" s="143"/>
      <c r="Z1182" s="143"/>
    </row>
    <row r="1183" spans="3:26" ht="11.25">
      <c r="C1183" s="143"/>
      <c r="D1183" s="143"/>
      <c r="E1183" s="143"/>
      <c r="F1183" s="143"/>
      <c r="G1183" s="143"/>
      <c r="H1183" s="143"/>
      <c r="I1183" s="143"/>
      <c r="J1183" s="168"/>
      <c r="K1183" s="143"/>
      <c r="L1183" s="143"/>
      <c r="M1183" s="143"/>
      <c r="N1183" s="176"/>
      <c r="O1183" s="143"/>
      <c r="P1183" s="143"/>
      <c r="Q1183" s="143"/>
      <c r="R1183" s="143"/>
      <c r="S1183" s="143"/>
      <c r="T1183" s="143"/>
      <c r="U1183" s="143"/>
      <c r="V1183" s="143"/>
      <c r="W1183" s="143"/>
      <c r="X1183" s="143"/>
      <c r="Y1183" s="143"/>
      <c r="Z1183" s="143"/>
    </row>
    <row r="1184" spans="3:26" ht="11.25">
      <c r="C1184" s="143"/>
      <c r="D1184" s="143"/>
      <c r="E1184" s="143"/>
      <c r="F1184" s="143"/>
      <c r="G1184" s="143"/>
      <c r="H1184" s="143"/>
      <c r="I1184" s="143"/>
      <c r="J1184" s="168"/>
      <c r="K1184" s="143"/>
      <c r="L1184" s="143"/>
      <c r="M1184" s="143"/>
      <c r="N1184" s="176"/>
      <c r="O1184" s="143"/>
      <c r="P1184" s="143"/>
      <c r="Q1184" s="143"/>
      <c r="R1184" s="143"/>
      <c r="S1184" s="143"/>
      <c r="T1184" s="143"/>
      <c r="U1184" s="143"/>
      <c r="V1184" s="143"/>
      <c r="W1184" s="143"/>
      <c r="X1184" s="143"/>
      <c r="Y1184" s="143"/>
      <c r="Z1184" s="143"/>
    </row>
    <row r="1185" spans="3:26" ht="11.25">
      <c r="C1185" s="143"/>
      <c r="D1185" s="143"/>
      <c r="E1185" s="143"/>
      <c r="F1185" s="143"/>
      <c r="G1185" s="143"/>
      <c r="H1185" s="143"/>
      <c r="I1185" s="143"/>
      <c r="J1185" s="168"/>
      <c r="K1185" s="143"/>
      <c r="L1185" s="143"/>
      <c r="M1185" s="143"/>
      <c r="N1185" s="176"/>
      <c r="O1185" s="143"/>
      <c r="P1185" s="143"/>
      <c r="Q1185" s="143"/>
      <c r="R1185" s="143"/>
      <c r="S1185" s="143"/>
      <c r="T1185" s="143"/>
      <c r="U1185" s="143"/>
      <c r="V1185" s="143"/>
      <c r="W1185" s="143"/>
      <c r="X1185" s="143"/>
      <c r="Y1185" s="143"/>
      <c r="Z1185" s="143"/>
    </row>
    <row r="1186" spans="3:26" ht="11.25">
      <c r="C1186" s="143"/>
      <c r="D1186" s="143"/>
      <c r="E1186" s="143"/>
      <c r="F1186" s="143"/>
      <c r="G1186" s="143"/>
      <c r="H1186" s="143"/>
      <c r="I1186" s="143"/>
      <c r="J1186" s="168"/>
      <c r="K1186" s="143"/>
      <c r="L1186" s="143"/>
      <c r="M1186" s="143"/>
      <c r="N1186" s="176"/>
      <c r="O1186" s="143"/>
      <c r="P1186" s="143"/>
      <c r="Q1186" s="143"/>
      <c r="R1186" s="143"/>
      <c r="S1186" s="143"/>
      <c r="T1186" s="143"/>
      <c r="U1186" s="143"/>
      <c r="V1186" s="143"/>
      <c r="W1186" s="143"/>
      <c r="X1186" s="143"/>
      <c r="Y1186" s="143"/>
      <c r="Z1186" s="143"/>
    </row>
    <row r="1187" spans="3:26" ht="11.25">
      <c r="C1187" s="143"/>
      <c r="D1187" s="143"/>
      <c r="E1187" s="143"/>
      <c r="F1187" s="143"/>
      <c r="G1187" s="143"/>
      <c r="H1187" s="143"/>
      <c r="I1187" s="143"/>
      <c r="J1187" s="168"/>
      <c r="K1187" s="143"/>
      <c r="L1187" s="143"/>
      <c r="M1187" s="143"/>
      <c r="N1187" s="176"/>
      <c r="O1187" s="143"/>
      <c r="P1187" s="143"/>
      <c r="Q1187" s="143"/>
      <c r="R1187" s="143"/>
      <c r="S1187" s="143"/>
      <c r="T1187" s="143"/>
      <c r="U1187" s="143"/>
      <c r="V1187" s="143"/>
      <c r="W1187" s="143"/>
      <c r="X1187" s="143"/>
      <c r="Y1187" s="143"/>
      <c r="Z1187" s="143"/>
    </row>
    <row r="1188" spans="3:26" ht="11.25">
      <c r="C1188" s="143"/>
      <c r="D1188" s="143"/>
      <c r="E1188" s="143"/>
      <c r="F1188" s="143"/>
      <c r="G1188" s="143"/>
      <c r="H1188" s="143"/>
      <c r="I1188" s="143"/>
      <c r="J1188" s="168"/>
      <c r="K1188" s="143"/>
      <c r="L1188" s="143"/>
      <c r="M1188" s="143"/>
      <c r="N1188" s="176"/>
      <c r="O1188" s="143"/>
      <c r="P1188" s="143"/>
      <c r="Q1188" s="143"/>
      <c r="R1188" s="143"/>
      <c r="S1188" s="143"/>
      <c r="T1188" s="143"/>
      <c r="U1188" s="143"/>
      <c r="V1188" s="143"/>
      <c r="W1188" s="143"/>
      <c r="X1188" s="143"/>
      <c r="Y1188" s="143"/>
      <c r="Z1188" s="143"/>
    </row>
    <row r="1189" spans="3:26" ht="11.25">
      <c r="C1189" s="143"/>
      <c r="D1189" s="143"/>
      <c r="E1189" s="143"/>
      <c r="F1189" s="143"/>
      <c r="G1189" s="143"/>
      <c r="H1189" s="143"/>
      <c r="I1189" s="143"/>
      <c r="J1189" s="168"/>
      <c r="K1189" s="143"/>
      <c r="L1189" s="143"/>
      <c r="M1189" s="143"/>
      <c r="N1189" s="176"/>
      <c r="O1189" s="143"/>
      <c r="P1189" s="143"/>
      <c r="Q1189" s="143"/>
      <c r="R1189" s="143"/>
      <c r="S1189" s="143"/>
      <c r="T1189" s="143"/>
      <c r="U1189" s="143"/>
      <c r="V1189" s="143"/>
      <c r="W1189" s="143"/>
      <c r="X1189" s="143"/>
      <c r="Y1189" s="143"/>
      <c r="Z1189" s="143"/>
    </row>
    <row r="1190" spans="3:26" ht="11.25">
      <c r="C1190" s="143"/>
      <c r="D1190" s="143"/>
      <c r="E1190" s="143"/>
      <c r="F1190" s="143"/>
      <c r="G1190" s="143"/>
      <c r="H1190" s="143"/>
      <c r="I1190" s="143"/>
      <c r="J1190" s="168"/>
      <c r="K1190" s="143"/>
      <c r="L1190" s="143"/>
      <c r="M1190" s="143"/>
      <c r="N1190" s="176"/>
      <c r="O1190" s="143"/>
      <c r="P1190" s="143"/>
      <c r="Q1190" s="143"/>
      <c r="R1190" s="143"/>
      <c r="S1190" s="143"/>
      <c r="T1190" s="143"/>
      <c r="U1190" s="143"/>
      <c r="V1190" s="143"/>
      <c r="W1190" s="143"/>
      <c r="X1190" s="143"/>
      <c r="Y1190" s="143"/>
      <c r="Z1190" s="143"/>
    </row>
    <row r="1191" spans="3:26" ht="11.25">
      <c r="C1191" s="143"/>
      <c r="D1191" s="143"/>
      <c r="E1191" s="143"/>
      <c r="F1191" s="143"/>
      <c r="G1191" s="143"/>
      <c r="H1191" s="143"/>
      <c r="I1191" s="143"/>
      <c r="J1191" s="168"/>
      <c r="K1191" s="143"/>
      <c r="L1191" s="143"/>
      <c r="M1191" s="143"/>
      <c r="N1191" s="176"/>
      <c r="O1191" s="143"/>
      <c r="P1191" s="143"/>
      <c r="Q1191" s="143"/>
      <c r="R1191" s="143"/>
      <c r="S1191" s="143"/>
      <c r="T1191" s="143"/>
      <c r="U1191" s="143"/>
      <c r="V1191" s="143"/>
      <c r="W1191" s="143"/>
      <c r="X1191" s="143"/>
      <c r="Y1191" s="143"/>
      <c r="Z1191" s="143"/>
    </row>
    <row r="1192" spans="3:26" ht="11.25">
      <c r="C1192" s="143"/>
      <c r="D1192" s="143"/>
      <c r="E1192" s="143"/>
      <c r="F1192" s="143"/>
      <c r="G1192" s="143"/>
      <c r="H1192" s="143"/>
      <c r="I1192" s="143"/>
      <c r="J1192" s="168"/>
      <c r="K1192" s="143"/>
      <c r="L1192" s="143"/>
      <c r="M1192" s="143"/>
      <c r="N1192" s="176"/>
      <c r="O1192" s="143"/>
      <c r="P1192" s="143"/>
      <c r="Q1192" s="143"/>
      <c r="R1192" s="143"/>
      <c r="S1192" s="143"/>
      <c r="T1192" s="143"/>
      <c r="U1192" s="143"/>
      <c r="V1192" s="143"/>
      <c r="W1192" s="143"/>
      <c r="X1192" s="143"/>
      <c r="Y1192" s="143"/>
      <c r="Z1192" s="143"/>
    </row>
    <row r="1193" spans="3:26" ht="11.25">
      <c r="C1193" s="143"/>
      <c r="D1193" s="143"/>
      <c r="E1193" s="143"/>
      <c r="F1193" s="143"/>
      <c r="G1193" s="143"/>
      <c r="H1193" s="143"/>
      <c r="I1193" s="143"/>
      <c r="J1193" s="168"/>
      <c r="K1193" s="143"/>
      <c r="L1193" s="143"/>
      <c r="M1193" s="143"/>
      <c r="N1193" s="176"/>
      <c r="O1193" s="143"/>
      <c r="P1193" s="143"/>
      <c r="Q1193" s="143"/>
      <c r="R1193" s="143"/>
      <c r="S1193" s="143"/>
      <c r="T1193" s="143"/>
      <c r="U1193" s="143"/>
      <c r="V1193" s="143"/>
      <c r="W1193" s="143"/>
      <c r="X1193" s="143"/>
      <c r="Y1193" s="143"/>
      <c r="Z1193" s="143"/>
    </row>
    <row r="1194" spans="3:26" ht="11.25">
      <c r="C1194" s="143"/>
      <c r="D1194" s="143"/>
      <c r="E1194" s="143"/>
      <c r="F1194" s="143"/>
      <c r="G1194" s="143"/>
      <c r="H1194" s="143"/>
      <c r="I1194" s="143"/>
      <c r="J1194" s="168"/>
      <c r="K1194" s="143"/>
      <c r="L1194" s="143"/>
      <c r="M1194" s="143"/>
      <c r="N1194" s="176"/>
      <c r="O1194" s="143"/>
      <c r="P1194" s="143"/>
      <c r="Q1194" s="143"/>
      <c r="R1194" s="143"/>
      <c r="S1194" s="143"/>
      <c r="T1194" s="143"/>
      <c r="U1194" s="143"/>
      <c r="V1194" s="143"/>
      <c r="W1194" s="143"/>
      <c r="X1194" s="143"/>
      <c r="Y1194" s="143"/>
      <c r="Z1194" s="143"/>
    </row>
    <row r="1195" spans="3:26" ht="11.25">
      <c r="C1195" s="143"/>
      <c r="D1195" s="143"/>
      <c r="E1195" s="143"/>
      <c r="F1195" s="143"/>
      <c r="G1195" s="143"/>
      <c r="H1195" s="143"/>
      <c r="I1195" s="143"/>
      <c r="J1195" s="168"/>
      <c r="K1195" s="143"/>
      <c r="L1195" s="143"/>
      <c r="M1195" s="143"/>
      <c r="N1195" s="176"/>
      <c r="O1195" s="143"/>
      <c r="P1195" s="143"/>
      <c r="Q1195" s="143"/>
      <c r="R1195" s="143"/>
      <c r="S1195" s="143"/>
      <c r="T1195" s="143"/>
      <c r="U1195" s="143"/>
      <c r="V1195" s="143"/>
      <c r="W1195" s="143"/>
      <c r="X1195" s="143"/>
      <c r="Y1195" s="143"/>
      <c r="Z1195" s="143"/>
    </row>
    <row r="1196" spans="3:26" ht="11.25">
      <c r="C1196" s="143"/>
      <c r="D1196" s="143"/>
      <c r="E1196" s="143"/>
      <c r="F1196" s="143"/>
      <c r="G1196" s="143"/>
      <c r="H1196" s="143"/>
      <c r="I1196" s="143"/>
      <c r="J1196" s="168"/>
      <c r="K1196" s="143"/>
      <c r="L1196" s="143"/>
      <c r="M1196" s="143"/>
      <c r="N1196" s="176"/>
      <c r="O1196" s="143"/>
      <c r="P1196" s="143"/>
      <c r="Q1196" s="143"/>
      <c r="R1196" s="143"/>
      <c r="S1196" s="143"/>
      <c r="T1196" s="143"/>
      <c r="U1196" s="143"/>
      <c r="V1196" s="143"/>
      <c r="W1196" s="143"/>
      <c r="X1196" s="143"/>
      <c r="Y1196" s="143"/>
      <c r="Z1196" s="143"/>
    </row>
    <row r="1197" spans="3:26" ht="11.25">
      <c r="C1197" s="143"/>
      <c r="D1197" s="143"/>
      <c r="E1197" s="143"/>
      <c r="F1197" s="143"/>
      <c r="G1197" s="143"/>
      <c r="H1197" s="143"/>
      <c r="I1197" s="143"/>
      <c r="J1197" s="168"/>
      <c r="K1197" s="143"/>
      <c r="L1197" s="143"/>
      <c r="M1197" s="143"/>
      <c r="N1197" s="176"/>
      <c r="O1197" s="143"/>
      <c r="P1197" s="143"/>
      <c r="Q1197" s="143"/>
      <c r="R1197" s="143"/>
      <c r="S1197" s="143"/>
      <c r="T1197" s="143"/>
      <c r="U1197" s="143"/>
      <c r="V1197" s="143"/>
      <c r="W1197" s="143"/>
      <c r="X1197" s="143"/>
      <c r="Y1197" s="143"/>
      <c r="Z1197" s="143"/>
    </row>
    <row r="1198" spans="3:26" ht="11.25">
      <c r="C1198" s="143"/>
      <c r="D1198" s="143"/>
      <c r="E1198" s="143"/>
      <c r="F1198" s="143"/>
      <c r="G1198" s="143"/>
      <c r="H1198" s="143"/>
      <c r="I1198" s="143"/>
      <c r="J1198" s="168"/>
      <c r="K1198" s="143"/>
      <c r="L1198" s="143"/>
      <c r="M1198" s="143"/>
      <c r="N1198" s="176"/>
      <c r="O1198" s="143"/>
      <c r="P1198" s="143"/>
      <c r="Q1198" s="143"/>
      <c r="R1198" s="143"/>
      <c r="S1198" s="143"/>
      <c r="T1198" s="143"/>
      <c r="U1198" s="143"/>
      <c r="V1198" s="143"/>
      <c r="W1198" s="143"/>
      <c r="X1198" s="143"/>
      <c r="Y1198" s="143"/>
      <c r="Z1198" s="143"/>
    </row>
    <row r="1199" spans="3:26" ht="11.25">
      <c r="C1199" s="143"/>
      <c r="D1199" s="143"/>
      <c r="E1199" s="143"/>
      <c r="F1199" s="143"/>
      <c r="G1199" s="143"/>
      <c r="H1199" s="143"/>
      <c r="I1199" s="143"/>
      <c r="J1199" s="168"/>
      <c r="K1199" s="143"/>
      <c r="L1199" s="143"/>
      <c r="M1199" s="143"/>
      <c r="N1199" s="176"/>
      <c r="O1199" s="143"/>
      <c r="P1199" s="143"/>
      <c r="Q1199" s="143"/>
      <c r="R1199" s="143"/>
      <c r="S1199" s="143"/>
      <c r="T1199" s="143"/>
      <c r="U1199" s="143"/>
      <c r="V1199" s="143"/>
      <c r="W1199" s="143"/>
      <c r="X1199" s="143"/>
      <c r="Y1199" s="143"/>
      <c r="Z1199" s="143"/>
    </row>
    <row r="1200" spans="3:26" ht="11.25">
      <c r="C1200" s="143"/>
      <c r="D1200" s="143"/>
      <c r="E1200" s="143"/>
      <c r="F1200" s="143"/>
      <c r="G1200" s="143"/>
      <c r="H1200" s="143"/>
      <c r="I1200" s="143"/>
      <c r="J1200" s="168"/>
      <c r="K1200" s="143"/>
      <c r="L1200" s="143"/>
      <c r="M1200" s="143"/>
      <c r="N1200" s="176"/>
      <c r="O1200" s="143"/>
      <c r="P1200" s="143"/>
      <c r="Q1200" s="143"/>
      <c r="R1200" s="143"/>
      <c r="S1200" s="143"/>
      <c r="T1200" s="143"/>
      <c r="U1200" s="143"/>
      <c r="V1200" s="143"/>
      <c r="W1200" s="143"/>
      <c r="X1200" s="143"/>
      <c r="Y1200" s="143"/>
      <c r="Z1200" s="143"/>
    </row>
    <row r="1201" spans="3:26" ht="11.25">
      <c r="C1201" s="143"/>
      <c r="D1201" s="143"/>
      <c r="E1201" s="143"/>
      <c r="F1201" s="143"/>
      <c r="G1201" s="143"/>
      <c r="H1201" s="143"/>
      <c r="I1201" s="143"/>
      <c r="J1201" s="168"/>
      <c r="K1201" s="143"/>
      <c r="L1201" s="143"/>
      <c r="M1201" s="143"/>
      <c r="N1201" s="176"/>
      <c r="O1201" s="143"/>
      <c r="P1201" s="143"/>
      <c r="Q1201" s="143"/>
      <c r="R1201" s="143"/>
      <c r="S1201" s="143"/>
      <c r="T1201" s="143"/>
      <c r="U1201" s="143"/>
      <c r="V1201" s="143"/>
      <c r="W1201" s="143"/>
      <c r="X1201" s="143"/>
      <c r="Y1201" s="143"/>
      <c r="Z1201" s="143"/>
    </row>
    <row r="1202" spans="3:26" ht="11.25">
      <c r="C1202" s="143"/>
      <c r="D1202" s="143"/>
      <c r="E1202" s="143"/>
      <c r="F1202" s="143"/>
      <c r="G1202" s="143"/>
      <c r="H1202" s="143"/>
      <c r="I1202" s="143"/>
      <c r="J1202" s="168"/>
      <c r="K1202" s="143"/>
      <c r="L1202" s="143"/>
      <c r="M1202" s="143"/>
      <c r="N1202" s="176"/>
      <c r="O1202" s="143"/>
      <c r="P1202" s="143"/>
      <c r="Q1202" s="143"/>
      <c r="R1202" s="143"/>
      <c r="S1202" s="143"/>
      <c r="T1202" s="143"/>
      <c r="U1202" s="143"/>
      <c r="V1202" s="143"/>
      <c r="W1202" s="143"/>
      <c r="X1202" s="143"/>
      <c r="Y1202" s="143"/>
      <c r="Z1202" s="143"/>
    </row>
    <row r="1203" spans="3:26" ht="11.25">
      <c r="C1203" s="143"/>
      <c r="D1203" s="143"/>
      <c r="E1203" s="143"/>
      <c r="F1203" s="143"/>
      <c r="G1203" s="143"/>
      <c r="H1203" s="143"/>
      <c r="I1203" s="143"/>
      <c r="J1203" s="168"/>
      <c r="K1203" s="143"/>
      <c r="L1203" s="143"/>
      <c r="M1203" s="143"/>
      <c r="N1203" s="176"/>
      <c r="O1203" s="143"/>
      <c r="P1203" s="143"/>
      <c r="Q1203" s="143"/>
      <c r="R1203" s="143"/>
      <c r="S1203" s="143"/>
      <c r="T1203" s="143"/>
      <c r="U1203" s="143"/>
      <c r="V1203" s="143"/>
      <c r="W1203" s="143"/>
      <c r="X1203" s="143"/>
      <c r="Y1203" s="143"/>
      <c r="Z1203" s="143"/>
    </row>
    <row r="1204" spans="3:26" ht="11.25">
      <c r="C1204" s="143"/>
      <c r="D1204" s="143"/>
      <c r="E1204" s="143"/>
      <c r="F1204" s="143"/>
      <c r="G1204" s="143"/>
      <c r="H1204" s="143"/>
      <c r="I1204" s="143"/>
      <c r="J1204" s="168"/>
      <c r="K1204" s="143"/>
      <c r="L1204" s="143"/>
      <c r="M1204" s="143"/>
      <c r="N1204" s="176"/>
      <c r="O1204" s="143"/>
      <c r="P1204" s="143"/>
      <c r="Q1204" s="143"/>
      <c r="R1204" s="143"/>
      <c r="S1204" s="143"/>
      <c r="T1204" s="143"/>
      <c r="U1204" s="143"/>
      <c r="V1204" s="143"/>
      <c r="W1204" s="143"/>
      <c r="X1204" s="143"/>
      <c r="Y1204" s="143"/>
      <c r="Z1204" s="143"/>
    </row>
    <row r="1205" spans="3:26" ht="11.25">
      <c r="C1205" s="143"/>
      <c r="D1205" s="143"/>
      <c r="E1205" s="143"/>
      <c r="F1205" s="143"/>
      <c r="G1205" s="143"/>
      <c r="H1205" s="143"/>
      <c r="I1205" s="143"/>
      <c r="J1205" s="168"/>
      <c r="K1205" s="143"/>
      <c r="L1205" s="143"/>
      <c r="M1205" s="143"/>
      <c r="N1205" s="176"/>
      <c r="O1205" s="143"/>
      <c r="P1205" s="143"/>
      <c r="Q1205" s="143"/>
      <c r="R1205" s="143"/>
      <c r="S1205" s="143"/>
      <c r="T1205" s="143"/>
      <c r="U1205" s="143"/>
      <c r="V1205" s="143"/>
      <c r="W1205" s="143"/>
      <c r="X1205" s="143"/>
      <c r="Y1205" s="143"/>
      <c r="Z1205" s="143"/>
    </row>
    <row r="1206" spans="3:26" ht="11.25">
      <c r="C1206" s="143"/>
      <c r="D1206" s="143"/>
      <c r="E1206" s="143"/>
      <c r="F1206" s="143"/>
      <c r="G1206" s="143"/>
      <c r="H1206" s="143"/>
      <c r="I1206" s="143"/>
      <c r="J1206" s="168"/>
      <c r="K1206" s="143"/>
      <c r="L1206" s="143"/>
      <c r="M1206" s="143"/>
      <c r="N1206" s="176"/>
      <c r="O1206" s="143"/>
      <c r="P1206" s="143"/>
      <c r="Q1206" s="143"/>
      <c r="R1206" s="143"/>
      <c r="S1206" s="143"/>
      <c r="T1206" s="143"/>
      <c r="U1206" s="143"/>
      <c r="V1206" s="143"/>
      <c r="W1206" s="143"/>
      <c r="X1206" s="143"/>
      <c r="Y1206" s="143"/>
      <c r="Z1206" s="143"/>
    </row>
    <row r="1207" spans="3:26" ht="11.25">
      <c r="C1207" s="143"/>
      <c r="D1207" s="143"/>
      <c r="E1207" s="143"/>
      <c r="F1207" s="143"/>
      <c r="G1207" s="143"/>
      <c r="H1207" s="143"/>
      <c r="I1207" s="143"/>
      <c r="J1207" s="168"/>
      <c r="K1207" s="143"/>
      <c r="L1207" s="143"/>
      <c r="M1207" s="143"/>
      <c r="N1207" s="176"/>
      <c r="O1207" s="143"/>
      <c r="P1207" s="143"/>
      <c r="Q1207" s="143"/>
      <c r="R1207" s="143"/>
      <c r="S1207" s="143"/>
      <c r="T1207" s="143"/>
      <c r="U1207" s="143"/>
      <c r="V1207" s="143"/>
      <c r="W1207" s="143"/>
      <c r="X1207" s="143"/>
      <c r="Y1207" s="143"/>
      <c r="Z1207" s="143"/>
    </row>
    <row r="1208" spans="3:26" ht="11.25">
      <c r="C1208" s="143"/>
      <c r="D1208" s="143"/>
      <c r="E1208" s="143"/>
      <c r="F1208" s="143"/>
      <c r="G1208" s="143"/>
      <c r="H1208" s="143"/>
      <c r="I1208" s="143"/>
      <c r="J1208" s="168"/>
      <c r="K1208" s="143"/>
      <c r="L1208" s="143"/>
      <c r="M1208" s="143"/>
      <c r="N1208" s="176"/>
      <c r="O1208" s="143"/>
      <c r="P1208" s="143"/>
      <c r="Q1208" s="143"/>
      <c r="R1208" s="143"/>
      <c r="S1208" s="143"/>
      <c r="T1208" s="143"/>
      <c r="U1208" s="143"/>
      <c r="V1208" s="143"/>
      <c r="W1208" s="143"/>
      <c r="X1208" s="143"/>
      <c r="Y1208" s="143"/>
      <c r="Z1208" s="143"/>
    </row>
    <row r="1209" spans="3:26" ht="11.25">
      <c r="C1209" s="143"/>
      <c r="D1209" s="143"/>
      <c r="E1209" s="143"/>
      <c r="F1209" s="143"/>
      <c r="G1209" s="143"/>
      <c r="H1209" s="143"/>
      <c r="I1209" s="143"/>
      <c r="J1209" s="168"/>
      <c r="K1209" s="143"/>
      <c r="L1209" s="143"/>
      <c r="M1209" s="143"/>
      <c r="N1209" s="176"/>
      <c r="O1209" s="143"/>
      <c r="P1209" s="143"/>
      <c r="Q1209" s="143"/>
      <c r="R1209" s="143"/>
      <c r="S1209" s="143"/>
      <c r="T1209" s="143"/>
      <c r="U1209" s="143"/>
      <c r="V1209" s="143"/>
      <c r="W1209" s="143"/>
      <c r="X1209" s="143"/>
      <c r="Y1209" s="143"/>
      <c r="Z1209" s="143"/>
    </row>
    <row r="1210" spans="3:26" ht="11.25">
      <c r="C1210" s="143"/>
      <c r="D1210" s="143"/>
      <c r="E1210" s="143"/>
      <c r="F1210" s="143"/>
      <c r="G1210" s="143"/>
      <c r="H1210" s="143"/>
      <c r="I1210" s="143"/>
      <c r="J1210" s="168"/>
      <c r="K1210" s="143"/>
      <c r="L1210" s="143"/>
      <c r="M1210" s="143"/>
      <c r="N1210" s="176"/>
      <c r="O1210" s="143"/>
      <c r="P1210" s="143"/>
      <c r="Q1210" s="143"/>
      <c r="R1210" s="143"/>
      <c r="S1210" s="143"/>
      <c r="T1210" s="143"/>
      <c r="U1210" s="143"/>
      <c r="V1210" s="143"/>
      <c r="W1210" s="143"/>
      <c r="X1210" s="143"/>
      <c r="Y1210" s="143"/>
      <c r="Z1210" s="143"/>
    </row>
    <row r="1211" spans="3:26" ht="11.25">
      <c r="C1211" s="143"/>
      <c r="D1211" s="143"/>
      <c r="E1211" s="143"/>
      <c r="F1211" s="143"/>
      <c r="G1211" s="143"/>
      <c r="H1211" s="143"/>
      <c r="I1211" s="143"/>
      <c r="J1211" s="168"/>
      <c r="K1211" s="143"/>
      <c r="L1211" s="143"/>
      <c r="M1211" s="143"/>
      <c r="N1211" s="176"/>
      <c r="O1211" s="143"/>
      <c r="P1211" s="143"/>
      <c r="Q1211" s="143"/>
      <c r="R1211" s="143"/>
      <c r="S1211" s="143"/>
      <c r="T1211" s="143"/>
      <c r="U1211" s="143"/>
      <c r="V1211" s="143"/>
      <c r="W1211" s="143"/>
      <c r="X1211" s="143"/>
      <c r="Y1211" s="143"/>
      <c r="Z1211" s="143"/>
    </row>
    <row r="1212" spans="3:26" ht="11.25">
      <c r="C1212" s="143"/>
      <c r="D1212" s="143"/>
      <c r="E1212" s="143"/>
      <c r="F1212" s="143"/>
      <c r="G1212" s="143"/>
      <c r="H1212" s="143"/>
      <c r="I1212" s="143"/>
      <c r="J1212" s="168"/>
      <c r="K1212" s="143"/>
      <c r="L1212" s="143"/>
      <c r="M1212" s="143"/>
      <c r="N1212" s="176"/>
      <c r="O1212" s="143"/>
      <c r="P1212" s="143"/>
      <c r="Q1212" s="143"/>
      <c r="R1212" s="143"/>
      <c r="S1212" s="143"/>
      <c r="T1212" s="143"/>
      <c r="U1212" s="143"/>
      <c r="V1212" s="143"/>
      <c r="W1212" s="143"/>
      <c r="X1212" s="143"/>
      <c r="Y1212" s="143"/>
      <c r="Z1212" s="143"/>
    </row>
    <row r="1213" spans="3:26" ht="11.25">
      <c r="C1213" s="143"/>
      <c r="D1213" s="143"/>
      <c r="E1213" s="143"/>
      <c r="F1213" s="143"/>
      <c r="G1213" s="143"/>
      <c r="H1213" s="143"/>
      <c r="I1213" s="143"/>
      <c r="J1213" s="168"/>
      <c r="K1213" s="143"/>
      <c r="L1213" s="143"/>
      <c r="M1213" s="143"/>
      <c r="N1213" s="176"/>
      <c r="O1213" s="143"/>
      <c r="P1213" s="143"/>
      <c r="Q1213" s="143"/>
      <c r="R1213" s="143"/>
      <c r="S1213" s="143"/>
      <c r="T1213" s="143"/>
      <c r="U1213" s="143"/>
      <c r="V1213" s="143"/>
      <c r="W1213" s="143"/>
      <c r="X1213" s="143"/>
      <c r="Y1213" s="143"/>
      <c r="Z1213" s="143"/>
    </row>
    <row r="1214" spans="3:26" ht="11.25">
      <c r="C1214" s="143"/>
      <c r="D1214" s="143"/>
      <c r="E1214" s="143"/>
      <c r="F1214" s="143"/>
      <c r="G1214" s="143"/>
      <c r="H1214" s="143"/>
      <c r="I1214" s="143"/>
      <c r="J1214" s="168"/>
      <c r="K1214" s="143"/>
      <c r="L1214" s="143"/>
      <c r="M1214" s="143"/>
      <c r="N1214" s="176"/>
      <c r="O1214" s="143"/>
      <c r="P1214" s="143"/>
      <c r="Q1214" s="143"/>
      <c r="R1214" s="143"/>
      <c r="S1214" s="143"/>
      <c r="T1214" s="143"/>
      <c r="U1214" s="143"/>
      <c r="V1214" s="143"/>
      <c r="W1214" s="143"/>
      <c r="X1214" s="143"/>
      <c r="Y1214" s="143"/>
      <c r="Z1214" s="143"/>
    </row>
    <row r="1215" spans="3:26" ht="11.25">
      <c r="C1215" s="143"/>
      <c r="D1215" s="143"/>
      <c r="E1215" s="143"/>
      <c r="F1215" s="143"/>
      <c r="G1215" s="143"/>
      <c r="H1215" s="143"/>
      <c r="I1215" s="143"/>
      <c r="J1215" s="168"/>
      <c r="K1215" s="143"/>
      <c r="L1215" s="143"/>
      <c r="M1215" s="143"/>
      <c r="N1215" s="176"/>
      <c r="O1215" s="143"/>
      <c r="P1215" s="143"/>
      <c r="Q1215" s="143"/>
      <c r="R1215" s="143"/>
      <c r="S1215" s="143"/>
      <c r="T1215" s="143"/>
      <c r="U1215" s="143"/>
      <c r="V1215" s="143"/>
      <c r="W1215" s="143"/>
      <c r="X1215" s="143"/>
      <c r="Y1215" s="143"/>
      <c r="Z1215" s="143"/>
    </row>
    <row r="1216" spans="3:26" ht="11.25">
      <c r="C1216" s="143"/>
      <c r="D1216" s="143"/>
      <c r="E1216" s="143"/>
      <c r="F1216" s="143"/>
      <c r="G1216" s="143"/>
      <c r="H1216" s="143"/>
      <c r="I1216" s="143"/>
      <c r="J1216" s="168"/>
      <c r="K1216" s="143"/>
      <c r="L1216" s="143"/>
      <c r="M1216" s="143"/>
      <c r="N1216" s="176"/>
      <c r="O1216" s="143"/>
      <c r="P1216" s="143"/>
      <c r="Q1216" s="143"/>
      <c r="R1216" s="143"/>
      <c r="S1216" s="143"/>
      <c r="T1216" s="143"/>
      <c r="U1216" s="143"/>
      <c r="V1216" s="143"/>
      <c r="W1216" s="143"/>
      <c r="X1216" s="143"/>
      <c r="Y1216" s="143"/>
      <c r="Z1216" s="143"/>
    </row>
    <row r="1217" spans="3:26" ht="11.25">
      <c r="C1217" s="143"/>
      <c r="D1217" s="143"/>
      <c r="E1217" s="143"/>
      <c r="F1217" s="143"/>
      <c r="G1217" s="143"/>
      <c r="H1217" s="143"/>
      <c r="I1217" s="143"/>
      <c r="J1217" s="168"/>
      <c r="K1217" s="143"/>
      <c r="L1217" s="143"/>
      <c r="M1217" s="143"/>
      <c r="N1217" s="176"/>
      <c r="O1217" s="143"/>
      <c r="P1217" s="143"/>
      <c r="Q1217" s="143"/>
      <c r="R1217" s="143"/>
      <c r="S1217" s="143"/>
      <c r="T1217" s="143"/>
      <c r="U1217" s="143"/>
      <c r="V1217" s="143"/>
      <c r="W1217" s="143"/>
      <c r="X1217" s="143"/>
      <c r="Y1217" s="143"/>
      <c r="Z1217" s="143"/>
    </row>
    <row r="1218" spans="3:26" ht="11.25">
      <c r="C1218" s="143"/>
      <c r="D1218" s="143"/>
      <c r="E1218" s="143"/>
      <c r="F1218" s="143"/>
      <c r="G1218" s="143"/>
      <c r="H1218" s="143"/>
      <c r="I1218" s="143"/>
      <c r="J1218" s="168"/>
      <c r="K1218" s="143"/>
      <c r="L1218" s="143"/>
      <c r="M1218" s="143"/>
      <c r="N1218" s="176"/>
      <c r="O1218" s="143"/>
      <c r="P1218" s="143"/>
      <c r="Q1218" s="143"/>
      <c r="R1218" s="143"/>
      <c r="S1218" s="143"/>
      <c r="T1218" s="143"/>
      <c r="U1218" s="143"/>
      <c r="V1218" s="143"/>
      <c r="W1218" s="143"/>
      <c r="X1218" s="143"/>
      <c r="Y1218" s="143"/>
      <c r="Z1218" s="143"/>
    </row>
    <row r="1219" spans="3:26" ht="11.25">
      <c r="C1219" s="143"/>
      <c r="D1219" s="143"/>
      <c r="E1219" s="143"/>
      <c r="F1219" s="143"/>
      <c r="G1219" s="143"/>
      <c r="H1219" s="143"/>
      <c r="I1219" s="143"/>
      <c r="J1219" s="168"/>
      <c r="K1219" s="143"/>
      <c r="L1219" s="143"/>
      <c r="M1219" s="143"/>
      <c r="N1219" s="176"/>
      <c r="O1219" s="143"/>
      <c r="P1219" s="143"/>
      <c r="Q1219" s="143"/>
      <c r="R1219" s="143"/>
      <c r="S1219" s="143"/>
      <c r="T1219" s="143"/>
      <c r="U1219" s="143"/>
      <c r="V1219" s="143"/>
      <c r="W1219" s="143"/>
      <c r="X1219" s="143"/>
      <c r="Y1219" s="143"/>
      <c r="Z1219" s="143"/>
    </row>
    <row r="1220" spans="3:26" ht="11.25">
      <c r="C1220" s="143"/>
      <c r="D1220" s="143"/>
      <c r="E1220" s="143"/>
      <c r="F1220" s="143"/>
      <c r="G1220" s="143"/>
      <c r="H1220" s="143"/>
      <c r="I1220" s="143"/>
      <c r="J1220" s="168"/>
      <c r="K1220" s="143"/>
      <c r="L1220" s="143"/>
      <c r="M1220" s="143"/>
      <c r="N1220" s="176"/>
      <c r="O1220" s="143"/>
      <c r="P1220" s="143"/>
      <c r="Q1220" s="143"/>
      <c r="R1220" s="143"/>
      <c r="S1220" s="143"/>
      <c r="T1220" s="143"/>
      <c r="U1220" s="143"/>
      <c r="V1220" s="143"/>
      <c r="W1220" s="143"/>
      <c r="X1220" s="143"/>
      <c r="Y1220" s="143"/>
      <c r="Z1220" s="143"/>
    </row>
    <row r="1221" spans="3:26" ht="11.25">
      <c r="C1221" s="143"/>
      <c r="D1221" s="143"/>
      <c r="E1221" s="143"/>
      <c r="F1221" s="143"/>
      <c r="G1221" s="143"/>
      <c r="H1221" s="143"/>
      <c r="I1221" s="143"/>
      <c r="J1221" s="168"/>
      <c r="K1221" s="143"/>
      <c r="L1221" s="143"/>
      <c r="M1221" s="143"/>
      <c r="N1221" s="176"/>
      <c r="O1221" s="143"/>
      <c r="P1221" s="143"/>
      <c r="Q1221" s="143"/>
      <c r="R1221" s="143"/>
      <c r="S1221" s="143"/>
      <c r="T1221" s="143"/>
      <c r="U1221" s="143"/>
      <c r="V1221" s="143"/>
      <c r="W1221" s="143"/>
      <c r="X1221" s="143"/>
      <c r="Y1221" s="143"/>
      <c r="Z1221" s="143"/>
    </row>
    <row r="1222" spans="3:26" ht="11.25">
      <c r="C1222" s="143"/>
      <c r="D1222" s="143"/>
      <c r="E1222" s="143"/>
      <c r="F1222" s="143"/>
      <c r="G1222" s="143"/>
      <c r="H1222" s="143"/>
      <c r="I1222" s="143"/>
      <c r="J1222" s="168"/>
      <c r="K1222" s="143"/>
      <c r="L1222" s="143"/>
      <c r="M1222" s="143"/>
      <c r="N1222" s="176"/>
      <c r="O1222" s="143"/>
      <c r="P1222" s="143"/>
      <c r="Q1222" s="143"/>
      <c r="R1222" s="143"/>
      <c r="S1222" s="143"/>
      <c r="T1222" s="143"/>
      <c r="U1222" s="143"/>
      <c r="V1222" s="143"/>
      <c r="W1222" s="143"/>
      <c r="X1222" s="143"/>
      <c r="Y1222" s="143"/>
      <c r="Z1222" s="143"/>
    </row>
    <row r="1223" spans="3:26" ht="11.25">
      <c r="C1223" s="143"/>
      <c r="D1223" s="143"/>
      <c r="E1223" s="143"/>
      <c r="F1223" s="143"/>
      <c r="G1223" s="143"/>
      <c r="H1223" s="143"/>
      <c r="I1223" s="143"/>
      <c r="J1223" s="168"/>
      <c r="K1223" s="143"/>
      <c r="L1223" s="143"/>
      <c r="M1223" s="143"/>
      <c r="N1223" s="176"/>
      <c r="O1223" s="143"/>
      <c r="P1223" s="143"/>
      <c r="Q1223" s="143"/>
      <c r="R1223" s="143"/>
      <c r="S1223" s="143"/>
      <c r="T1223" s="143"/>
      <c r="U1223" s="143"/>
      <c r="V1223" s="143"/>
      <c r="W1223" s="143"/>
      <c r="X1223" s="143"/>
      <c r="Y1223" s="143"/>
      <c r="Z1223" s="143"/>
    </row>
    <row r="1224" spans="3:26" ht="11.25">
      <c r="C1224" s="143"/>
      <c r="D1224" s="143"/>
      <c r="E1224" s="143"/>
      <c r="F1224" s="143"/>
      <c r="G1224" s="143"/>
      <c r="H1224" s="143"/>
      <c r="I1224" s="143"/>
      <c r="J1224" s="168"/>
      <c r="K1224" s="143"/>
      <c r="L1224" s="143"/>
      <c r="M1224" s="143"/>
      <c r="N1224" s="176"/>
      <c r="O1224" s="143"/>
      <c r="P1224" s="143"/>
      <c r="Q1224" s="143"/>
      <c r="R1224" s="143"/>
      <c r="S1224" s="143"/>
      <c r="T1224" s="143"/>
      <c r="U1224" s="143"/>
      <c r="V1224" s="143"/>
      <c r="W1224" s="143"/>
      <c r="X1224" s="143"/>
      <c r="Y1224" s="143"/>
      <c r="Z1224" s="143"/>
    </row>
    <row r="1225" spans="3:26" ht="11.25">
      <c r="C1225" s="143"/>
      <c r="D1225" s="143"/>
      <c r="E1225" s="143"/>
      <c r="F1225" s="143"/>
      <c r="G1225" s="143"/>
      <c r="H1225" s="143"/>
      <c r="I1225" s="143"/>
      <c r="J1225" s="168"/>
      <c r="K1225" s="143"/>
      <c r="L1225" s="143"/>
      <c r="M1225" s="143"/>
      <c r="N1225" s="176"/>
      <c r="O1225" s="143"/>
      <c r="P1225" s="143"/>
      <c r="Q1225" s="143"/>
      <c r="R1225" s="143"/>
      <c r="S1225" s="143"/>
      <c r="T1225" s="143"/>
      <c r="U1225" s="143"/>
      <c r="V1225" s="143"/>
      <c r="W1225" s="143"/>
      <c r="X1225" s="143"/>
      <c r="Y1225" s="143"/>
      <c r="Z1225" s="143"/>
    </row>
    <row r="1226" spans="3:26" ht="11.25">
      <c r="C1226" s="143"/>
      <c r="D1226" s="143"/>
      <c r="E1226" s="143"/>
      <c r="F1226" s="143"/>
      <c r="G1226" s="143"/>
      <c r="H1226" s="143"/>
      <c r="I1226" s="143"/>
      <c r="J1226" s="168"/>
      <c r="K1226" s="143"/>
      <c r="L1226" s="143"/>
      <c r="M1226" s="143"/>
      <c r="N1226" s="176"/>
      <c r="O1226" s="143"/>
      <c r="P1226" s="143"/>
      <c r="Q1226" s="143"/>
      <c r="R1226" s="143"/>
      <c r="S1226" s="143"/>
      <c r="T1226" s="143"/>
      <c r="U1226" s="143"/>
      <c r="V1226" s="143"/>
      <c r="W1226" s="143"/>
      <c r="X1226" s="143"/>
      <c r="Y1226" s="143"/>
      <c r="Z1226" s="143"/>
    </row>
    <row r="1227" spans="3:26" ht="11.25">
      <c r="C1227" s="143"/>
      <c r="D1227" s="143"/>
      <c r="E1227" s="143"/>
      <c r="F1227" s="143"/>
      <c r="G1227" s="143"/>
      <c r="H1227" s="143"/>
      <c r="I1227" s="143"/>
      <c r="J1227" s="168"/>
      <c r="K1227" s="143"/>
      <c r="L1227" s="143"/>
      <c r="M1227" s="143"/>
      <c r="N1227" s="176"/>
      <c r="O1227" s="143"/>
      <c r="P1227" s="143"/>
      <c r="Q1227" s="143"/>
      <c r="R1227" s="143"/>
      <c r="S1227" s="143"/>
      <c r="T1227" s="143"/>
      <c r="U1227" s="143"/>
      <c r="V1227" s="143"/>
      <c r="W1227" s="143"/>
      <c r="X1227" s="143"/>
      <c r="Y1227" s="143"/>
      <c r="Z1227" s="143"/>
    </row>
    <row r="1228" spans="3:26" ht="11.25">
      <c r="C1228" s="143"/>
      <c r="D1228" s="143"/>
      <c r="E1228" s="143"/>
      <c r="F1228" s="143"/>
      <c r="G1228" s="143"/>
      <c r="H1228" s="143"/>
      <c r="I1228" s="143"/>
      <c r="J1228" s="168"/>
      <c r="K1228" s="143"/>
      <c r="L1228" s="143"/>
      <c r="M1228" s="143"/>
      <c r="N1228" s="176"/>
      <c r="O1228" s="143"/>
      <c r="P1228" s="143"/>
      <c r="Q1228" s="143"/>
      <c r="R1228" s="143"/>
      <c r="S1228" s="143"/>
      <c r="T1228" s="143"/>
      <c r="U1228" s="143"/>
      <c r="V1228" s="143"/>
      <c r="W1228" s="143"/>
      <c r="X1228" s="143"/>
      <c r="Y1228" s="143"/>
      <c r="Z1228" s="143"/>
    </row>
    <row r="1229" spans="3:26" ht="11.25">
      <c r="C1229" s="143"/>
      <c r="D1229" s="143"/>
      <c r="E1229" s="143"/>
      <c r="F1229" s="143"/>
      <c r="G1229" s="143"/>
      <c r="H1229" s="143"/>
      <c r="I1229" s="143"/>
      <c r="J1229" s="168"/>
      <c r="K1229" s="143"/>
      <c r="L1229" s="143"/>
      <c r="M1229" s="143"/>
      <c r="N1229" s="176"/>
      <c r="O1229" s="143"/>
      <c r="P1229" s="143"/>
      <c r="Q1229" s="143"/>
      <c r="R1229" s="143"/>
      <c r="S1229" s="143"/>
      <c r="T1229" s="143"/>
      <c r="U1229" s="143"/>
      <c r="V1229" s="143"/>
      <c r="W1229" s="143"/>
      <c r="X1229" s="143"/>
      <c r="Y1229" s="143"/>
      <c r="Z1229" s="143"/>
    </row>
    <row r="1230" spans="3:26" ht="11.25">
      <c r="C1230" s="143"/>
      <c r="D1230" s="143"/>
      <c r="E1230" s="143"/>
      <c r="F1230" s="143"/>
      <c r="G1230" s="143"/>
      <c r="H1230" s="143"/>
      <c r="I1230" s="143"/>
      <c r="J1230" s="168"/>
      <c r="K1230" s="143"/>
      <c r="L1230" s="143"/>
      <c r="M1230" s="143"/>
      <c r="N1230" s="176"/>
      <c r="O1230" s="143"/>
      <c r="P1230" s="143"/>
      <c r="Q1230" s="143"/>
      <c r="R1230" s="143"/>
      <c r="S1230" s="143"/>
      <c r="T1230" s="143"/>
      <c r="U1230" s="143"/>
      <c r="V1230" s="143"/>
      <c r="W1230" s="143"/>
      <c r="X1230" s="143"/>
      <c r="Y1230" s="143"/>
      <c r="Z1230" s="143"/>
    </row>
    <row r="1231" spans="3:26" ht="11.25">
      <c r="C1231" s="143"/>
      <c r="D1231" s="143"/>
      <c r="E1231" s="143"/>
      <c r="F1231" s="143"/>
      <c r="G1231" s="143"/>
      <c r="H1231" s="143"/>
      <c r="I1231" s="143"/>
      <c r="J1231" s="168"/>
      <c r="K1231" s="143"/>
      <c r="L1231" s="143"/>
      <c r="M1231" s="143"/>
      <c r="N1231" s="176"/>
      <c r="O1231" s="143"/>
      <c r="P1231" s="143"/>
      <c r="Q1231" s="143"/>
      <c r="R1231" s="143"/>
      <c r="S1231" s="143"/>
      <c r="T1231" s="143"/>
      <c r="U1231" s="143"/>
      <c r="V1231" s="143"/>
      <c r="W1231" s="143"/>
      <c r="X1231" s="143"/>
      <c r="Y1231" s="143"/>
      <c r="Z1231" s="143"/>
    </row>
    <row r="1232" spans="3:26" ht="11.25">
      <c r="C1232" s="143"/>
      <c r="D1232" s="143"/>
      <c r="E1232" s="143"/>
      <c r="F1232" s="143"/>
      <c r="G1232" s="143"/>
      <c r="H1232" s="143"/>
      <c r="I1232" s="143"/>
      <c r="J1232" s="168"/>
      <c r="K1232" s="143"/>
      <c r="L1232" s="143"/>
      <c r="M1232" s="143"/>
      <c r="N1232" s="176"/>
      <c r="O1232" s="143"/>
      <c r="P1232" s="143"/>
      <c r="Q1232" s="143"/>
      <c r="R1232" s="143"/>
      <c r="S1232" s="143"/>
      <c r="T1232" s="143"/>
      <c r="U1232" s="143"/>
      <c r="V1232" s="143"/>
      <c r="W1232" s="143"/>
      <c r="X1232" s="143"/>
      <c r="Y1232" s="143"/>
      <c r="Z1232" s="143"/>
    </row>
    <row r="1233" spans="3:26" ht="11.25">
      <c r="C1233" s="143"/>
      <c r="D1233" s="143"/>
      <c r="E1233" s="143"/>
      <c r="F1233" s="143"/>
      <c r="G1233" s="143"/>
      <c r="H1233" s="143"/>
      <c r="I1233" s="143"/>
      <c r="J1233" s="168"/>
      <c r="K1233" s="143"/>
      <c r="L1233" s="143"/>
      <c r="M1233" s="143"/>
      <c r="N1233" s="176"/>
      <c r="O1233" s="143"/>
      <c r="P1233" s="143"/>
      <c r="Q1233" s="143"/>
      <c r="R1233" s="143"/>
      <c r="S1233" s="143"/>
      <c r="T1233" s="143"/>
      <c r="U1233" s="143"/>
      <c r="V1233" s="143"/>
      <c r="W1233" s="143"/>
      <c r="X1233" s="143"/>
      <c r="Y1233" s="143"/>
      <c r="Z1233" s="143"/>
    </row>
    <row r="1234" spans="3:26" ht="11.25">
      <c r="C1234" s="143"/>
      <c r="D1234" s="143"/>
      <c r="E1234" s="143"/>
      <c r="F1234" s="143"/>
      <c r="G1234" s="143"/>
      <c r="H1234" s="143"/>
      <c r="I1234" s="143"/>
      <c r="J1234" s="168"/>
      <c r="K1234" s="143"/>
      <c r="L1234" s="143"/>
      <c r="M1234" s="143"/>
      <c r="N1234" s="176"/>
      <c r="O1234" s="143"/>
      <c r="P1234" s="143"/>
      <c r="Q1234" s="143"/>
      <c r="R1234" s="143"/>
      <c r="S1234" s="143"/>
      <c r="T1234" s="143"/>
      <c r="U1234" s="143"/>
      <c r="V1234" s="143"/>
      <c r="W1234" s="143"/>
      <c r="X1234" s="143"/>
      <c r="Y1234" s="143"/>
      <c r="Z1234" s="143"/>
    </row>
    <row r="1235" spans="3:26" ht="11.25">
      <c r="C1235" s="143"/>
      <c r="D1235" s="143"/>
      <c r="E1235" s="143"/>
      <c r="F1235" s="143"/>
      <c r="G1235" s="143"/>
      <c r="H1235" s="143"/>
      <c r="I1235" s="143"/>
      <c r="J1235" s="168"/>
      <c r="K1235" s="143"/>
      <c r="L1235" s="143"/>
      <c r="M1235" s="143"/>
      <c r="N1235" s="176"/>
      <c r="O1235" s="143"/>
      <c r="P1235" s="143"/>
      <c r="Q1235" s="143"/>
      <c r="R1235" s="143"/>
      <c r="S1235" s="143"/>
      <c r="T1235" s="143"/>
      <c r="U1235" s="143"/>
      <c r="V1235" s="143"/>
      <c r="W1235" s="143"/>
      <c r="X1235" s="143"/>
      <c r="Y1235" s="143"/>
      <c r="Z1235" s="143"/>
    </row>
    <row r="1236" spans="3:26" ht="11.25">
      <c r="C1236" s="143"/>
      <c r="D1236" s="143"/>
      <c r="E1236" s="143"/>
      <c r="F1236" s="143"/>
      <c r="G1236" s="143"/>
      <c r="H1236" s="143"/>
      <c r="I1236" s="143"/>
      <c r="J1236" s="168"/>
      <c r="K1236" s="143"/>
      <c r="L1236" s="143"/>
      <c r="M1236" s="143"/>
      <c r="N1236" s="176"/>
      <c r="O1236" s="143"/>
      <c r="P1236" s="143"/>
      <c r="Q1236" s="143"/>
      <c r="R1236" s="143"/>
      <c r="S1236" s="143"/>
      <c r="T1236" s="143"/>
      <c r="U1236" s="143"/>
      <c r="V1236" s="143"/>
      <c r="W1236" s="143"/>
      <c r="X1236" s="143"/>
      <c r="Y1236" s="143"/>
      <c r="Z1236" s="143"/>
    </row>
    <row r="1237" spans="3:26" ht="11.25">
      <c r="C1237" s="143"/>
      <c r="D1237" s="143"/>
      <c r="E1237" s="143"/>
      <c r="F1237" s="143"/>
      <c r="G1237" s="143"/>
      <c r="H1237" s="143"/>
      <c r="I1237" s="143"/>
      <c r="J1237" s="168"/>
      <c r="K1237" s="143"/>
      <c r="L1237" s="143"/>
      <c r="M1237" s="143"/>
      <c r="N1237" s="176"/>
      <c r="O1237" s="143"/>
      <c r="P1237" s="143"/>
      <c r="Q1237" s="143"/>
      <c r="R1237" s="143"/>
      <c r="S1237" s="143"/>
      <c r="T1237" s="143"/>
      <c r="U1237" s="143"/>
      <c r="V1237" s="143"/>
      <c r="W1237" s="143"/>
      <c r="X1237" s="143"/>
      <c r="Y1237" s="143"/>
      <c r="Z1237" s="143"/>
    </row>
    <row r="1238" spans="3:26" ht="11.25">
      <c r="C1238" s="143"/>
      <c r="D1238" s="143"/>
      <c r="E1238" s="143"/>
      <c r="F1238" s="143"/>
      <c r="G1238" s="143"/>
      <c r="H1238" s="143"/>
      <c r="I1238" s="143"/>
      <c r="J1238" s="168"/>
      <c r="K1238" s="143"/>
      <c r="L1238" s="143"/>
      <c r="M1238" s="143"/>
      <c r="N1238" s="176"/>
      <c r="O1238" s="143"/>
      <c r="P1238" s="143"/>
      <c r="Q1238" s="143"/>
      <c r="R1238" s="143"/>
      <c r="S1238" s="143"/>
      <c r="T1238" s="143"/>
      <c r="U1238" s="143"/>
      <c r="V1238" s="143"/>
      <c r="W1238" s="143"/>
      <c r="X1238" s="143"/>
      <c r="Y1238" s="143"/>
      <c r="Z1238" s="143"/>
    </row>
    <row r="1239" spans="3:26" ht="11.25">
      <c r="C1239" s="143"/>
      <c r="D1239" s="143"/>
      <c r="E1239" s="143"/>
      <c r="F1239" s="143"/>
      <c r="G1239" s="143"/>
      <c r="H1239" s="143"/>
      <c r="I1239" s="143"/>
      <c r="J1239" s="168"/>
      <c r="K1239" s="143"/>
      <c r="L1239" s="143"/>
      <c r="M1239" s="143"/>
      <c r="N1239" s="176"/>
      <c r="O1239" s="143"/>
      <c r="P1239" s="143"/>
      <c r="Q1239" s="143"/>
      <c r="R1239" s="143"/>
      <c r="S1239" s="143"/>
      <c r="T1239" s="143"/>
      <c r="U1239" s="143"/>
      <c r="V1239" s="143"/>
      <c r="W1239" s="143"/>
      <c r="X1239" s="143"/>
      <c r="Y1239" s="143"/>
      <c r="Z1239" s="143"/>
    </row>
    <row r="1240" spans="3:26" ht="11.25">
      <c r="C1240" s="143"/>
      <c r="D1240" s="143"/>
      <c r="E1240" s="143"/>
      <c r="F1240" s="143"/>
      <c r="G1240" s="143"/>
      <c r="H1240" s="143"/>
      <c r="I1240" s="143"/>
      <c r="J1240" s="168"/>
      <c r="K1240" s="143"/>
      <c r="L1240" s="143"/>
      <c r="M1240" s="143"/>
      <c r="N1240" s="176"/>
      <c r="O1240" s="143"/>
      <c r="P1240" s="143"/>
      <c r="Q1240" s="143"/>
      <c r="R1240" s="143"/>
      <c r="S1240" s="143"/>
      <c r="T1240" s="143"/>
      <c r="U1240" s="143"/>
      <c r="V1240" s="143"/>
      <c r="W1240" s="143"/>
      <c r="X1240" s="143"/>
      <c r="Y1240" s="143"/>
      <c r="Z1240" s="143"/>
    </row>
    <row r="1241" spans="3:26" ht="11.25">
      <c r="C1241" s="143"/>
      <c r="D1241" s="143"/>
      <c r="E1241" s="143"/>
      <c r="F1241" s="143"/>
      <c r="G1241" s="143"/>
      <c r="H1241" s="143"/>
      <c r="I1241" s="143"/>
      <c r="J1241" s="168"/>
      <c r="K1241" s="143"/>
      <c r="L1241" s="143"/>
      <c r="M1241" s="143"/>
      <c r="N1241" s="176"/>
      <c r="O1241" s="143"/>
      <c r="P1241" s="143"/>
      <c r="Q1241" s="143"/>
      <c r="R1241" s="143"/>
      <c r="S1241" s="143"/>
      <c r="T1241" s="143"/>
      <c r="U1241" s="143"/>
      <c r="V1241" s="143"/>
      <c r="W1241" s="143"/>
      <c r="X1241" s="143"/>
      <c r="Y1241" s="143"/>
      <c r="Z1241" s="143"/>
    </row>
    <row r="1242" spans="3:26" ht="11.25">
      <c r="C1242" s="143"/>
      <c r="D1242" s="143"/>
      <c r="E1242" s="143"/>
      <c r="F1242" s="143"/>
      <c r="G1242" s="143"/>
      <c r="H1242" s="143"/>
      <c r="I1242" s="143"/>
      <c r="J1242" s="168"/>
      <c r="K1242" s="143"/>
      <c r="L1242" s="143"/>
      <c r="M1242" s="143"/>
      <c r="N1242" s="176"/>
      <c r="O1242" s="143"/>
      <c r="P1242" s="143"/>
      <c r="Q1242" s="143"/>
      <c r="R1242" s="143"/>
      <c r="S1242" s="143"/>
      <c r="T1242" s="143"/>
      <c r="U1242" s="143"/>
      <c r="V1242" s="143"/>
      <c r="W1242" s="143"/>
      <c r="X1242" s="143"/>
      <c r="Y1242" s="143"/>
      <c r="Z1242" s="143"/>
    </row>
    <row r="1243" spans="3:26" ht="11.25">
      <c r="C1243" s="143"/>
      <c r="D1243" s="143"/>
      <c r="E1243" s="143"/>
      <c r="F1243" s="143"/>
      <c r="G1243" s="143"/>
      <c r="H1243" s="143"/>
      <c r="I1243" s="143"/>
      <c r="J1243" s="168"/>
      <c r="K1243" s="143"/>
      <c r="L1243" s="143"/>
      <c r="M1243" s="143"/>
      <c r="N1243" s="176"/>
      <c r="O1243" s="143"/>
      <c r="P1243" s="143"/>
      <c r="Q1243" s="143"/>
      <c r="R1243" s="143"/>
      <c r="S1243" s="143"/>
      <c r="T1243" s="143"/>
      <c r="U1243" s="143"/>
      <c r="V1243" s="143"/>
      <c r="W1243" s="143"/>
      <c r="X1243" s="143"/>
      <c r="Y1243" s="143"/>
      <c r="Z1243" s="143"/>
    </row>
    <row r="1244" spans="3:26" ht="11.25">
      <c r="C1244" s="143"/>
      <c r="D1244" s="143"/>
      <c r="E1244" s="143"/>
      <c r="F1244" s="143"/>
      <c r="G1244" s="143"/>
      <c r="H1244" s="143"/>
      <c r="I1244" s="143"/>
      <c r="J1244" s="168"/>
      <c r="K1244" s="143"/>
      <c r="L1244" s="143"/>
      <c r="M1244" s="143"/>
      <c r="N1244" s="176"/>
      <c r="O1244" s="143"/>
      <c r="P1244" s="143"/>
      <c r="Q1244" s="143"/>
      <c r="R1244" s="143"/>
      <c r="S1244" s="143"/>
      <c r="T1244" s="143"/>
      <c r="U1244" s="143"/>
      <c r="V1244" s="143"/>
      <c r="W1244" s="143"/>
      <c r="X1244" s="143"/>
      <c r="Y1244" s="143"/>
      <c r="Z1244" s="143"/>
    </row>
    <row r="1245" spans="3:26" ht="11.25">
      <c r="C1245" s="143"/>
      <c r="D1245" s="143"/>
      <c r="E1245" s="143"/>
      <c r="F1245" s="143"/>
      <c r="G1245" s="143"/>
      <c r="H1245" s="143"/>
      <c r="I1245" s="143"/>
      <c r="J1245" s="168"/>
      <c r="K1245" s="143"/>
      <c r="L1245" s="143"/>
      <c r="M1245" s="143"/>
      <c r="N1245" s="176"/>
      <c r="O1245" s="143"/>
      <c r="P1245" s="143"/>
      <c r="Q1245" s="143"/>
      <c r="R1245" s="143"/>
      <c r="S1245" s="143"/>
      <c r="T1245" s="143"/>
      <c r="U1245" s="143"/>
      <c r="V1245" s="143"/>
      <c r="W1245" s="143"/>
      <c r="X1245" s="143"/>
      <c r="Y1245" s="143"/>
      <c r="Z1245" s="143"/>
    </row>
    <row r="1246" spans="3:26" ht="11.25">
      <c r="C1246" s="143"/>
      <c r="D1246" s="143"/>
      <c r="E1246" s="143"/>
      <c r="F1246" s="143"/>
      <c r="G1246" s="143"/>
      <c r="H1246" s="143"/>
      <c r="I1246" s="143"/>
      <c r="J1246" s="168"/>
      <c r="K1246" s="143"/>
      <c r="L1246" s="143"/>
      <c r="M1246" s="143"/>
      <c r="N1246" s="176"/>
      <c r="O1246" s="143"/>
      <c r="P1246" s="143"/>
      <c r="Q1246" s="143"/>
      <c r="R1246" s="143"/>
      <c r="S1246" s="143"/>
      <c r="T1246" s="143"/>
      <c r="U1246" s="143"/>
      <c r="V1246" s="143"/>
      <c r="W1246" s="143"/>
      <c r="X1246" s="143"/>
      <c r="Y1246" s="143"/>
      <c r="Z1246" s="143"/>
    </row>
    <row r="1247" spans="3:26" ht="11.25">
      <c r="C1247" s="143"/>
      <c r="D1247" s="143"/>
      <c r="E1247" s="143"/>
      <c r="F1247" s="143"/>
      <c r="G1247" s="143"/>
      <c r="H1247" s="143"/>
      <c r="I1247" s="143"/>
      <c r="J1247" s="168"/>
      <c r="K1247" s="143"/>
      <c r="L1247" s="143"/>
      <c r="M1247" s="143"/>
      <c r="N1247" s="176"/>
      <c r="O1247" s="143"/>
      <c r="P1247" s="143"/>
      <c r="Q1247" s="143"/>
      <c r="R1247" s="143"/>
      <c r="S1247" s="143"/>
      <c r="T1247" s="143"/>
      <c r="U1247" s="143"/>
      <c r="V1247" s="143"/>
      <c r="W1247" s="143"/>
      <c r="X1247" s="143"/>
      <c r="Y1247" s="143"/>
      <c r="Z1247" s="143"/>
    </row>
    <row r="1248" spans="3:26" ht="11.25">
      <c r="C1248" s="143"/>
      <c r="D1248" s="143"/>
      <c r="E1248" s="143"/>
      <c r="F1248" s="143"/>
      <c r="G1248" s="143"/>
      <c r="H1248" s="143"/>
      <c r="I1248" s="143"/>
      <c r="J1248" s="168"/>
      <c r="K1248" s="143"/>
      <c r="L1248" s="143"/>
      <c r="M1248" s="143"/>
      <c r="N1248" s="176"/>
      <c r="O1248" s="143"/>
      <c r="P1248" s="143"/>
      <c r="Q1248" s="143"/>
      <c r="R1248" s="143"/>
      <c r="S1248" s="143"/>
      <c r="T1248" s="143"/>
      <c r="U1248" s="143"/>
      <c r="V1248" s="143"/>
      <c r="W1248" s="143"/>
      <c r="X1248" s="143"/>
      <c r="Y1248" s="143"/>
      <c r="Z1248" s="143"/>
    </row>
    <row r="1249" spans="3:26" ht="11.25">
      <c r="C1249" s="143"/>
      <c r="D1249" s="143"/>
      <c r="E1249" s="143"/>
      <c r="F1249" s="143"/>
      <c r="G1249" s="143"/>
      <c r="H1249" s="143"/>
      <c r="I1249" s="143"/>
      <c r="J1249" s="168"/>
      <c r="K1249" s="143"/>
      <c r="L1249" s="143"/>
      <c r="M1249" s="143"/>
      <c r="N1249" s="176"/>
      <c r="O1249" s="143"/>
      <c r="P1249" s="143"/>
      <c r="Q1249" s="143"/>
      <c r="R1249" s="143"/>
      <c r="S1249" s="143"/>
      <c r="T1249" s="143"/>
      <c r="U1249" s="143"/>
      <c r="V1249" s="143"/>
      <c r="W1249" s="143"/>
      <c r="X1249" s="143"/>
      <c r="Y1249" s="143"/>
      <c r="Z1249" s="143"/>
    </row>
    <row r="1250" spans="3:26" ht="11.25">
      <c r="C1250" s="143"/>
      <c r="D1250" s="143"/>
      <c r="E1250" s="143"/>
      <c r="F1250" s="143"/>
      <c r="G1250" s="143"/>
      <c r="H1250" s="143"/>
      <c r="I1250" s="143"/>
      <c r="J1250" s="168"/>
      <c r="K1250" s="143"/>
      <c r="L1250" s="143"/>
      <c r="M1250" s="143"/>
      <c r="N1250" s="176"/>
      <c r="O1250" s="143"/>
      <c r="P1250" s="143"/>
      <c r="Q1250" s="143"/>
      <c r="R1250" s="143"/>
      <c r="S1250" s="143"/>
      <c r="T1250" s="143"/>
      <c r="U1250" s="143"/>
      <c r="V1250" s="143"/>
      <c r="W1250" s="143"/>
      <c r="X1250" s="143"/>
      <c r="Y1250" s="143"/>
      <c r="Z1250" s="143"/>
    </row>
    <row r="1251" spans="3:26" ht="11.25">
      <c r="C1251" s="143"/>
      <c r="D1251" s="143"/>
      <c r="E1251" s="143"/>
      <c r="F1251" s="143"/>
      <c r="G1251" s="143"/>
      <c r="H1251" s="143"/>
      <c r="I1251" s="143"/>
      <c r="J1251" s="168"/>
      <c r="K1251" s="143"/>
      <c r="L1251" s="143"/>
      <c r="M1251" s="143"/>
      <c r="N1251" s="176"/>
      <c r="O1251" s="143"/>
      <c r="P1251" s="143"/>
      <c r="Q1251" s="143"/>
      <c r="R1251" s="143"/>
      <c r="S1251" s="143"/>
      <c r="T1251" s="143"/>
      <c r="U1251" s="143"/>
      <c r="V1251" s="143"/>
      <c r="W1251" s="143"/>
      <c r="X1251" s="143"/>
      <c r="Y1251" s="143"/>
      <c r="Z1251" s="143"/>
    </row>
    <row r="1252" spans="3:26" ht="11.25">
      <c r="C1252" s="143"/>
      <c r="D1252" s="143"/>
      <c r="E1252" s="143"/>
      <c r="F1252" s="143"/>
      <c r="G1252" s="143"/>
      <c r="H1252" s="143"/>
      <c r="I1252" s="143"/>
      <c r="J1252" s="168"/>
      <c r="K1252" s="143"/>
      <c r="L1252" s="143"/>
      <c r="M1252" s="143"/>
      <c r="N1252" s="176"/>
      <c r="O1252" s="143"/>
      <c r="P1252" s="143"/>
      <c r="Q1252" s="143"/>
      <c r="R1252" s="143"/>
      <c r="S1252" s="143"/>
      <c r="T1252" s="143"/>
      <c r="U1252" s="143"/>
      <c r="V1252" s="143"/>
      <c r="W1252" s="143"/>
      <c r="X1252" s="143"/>
      <c r="Y1252" s="143"/>
      <c r="Z1252" s="143"/>
    </row>
    <row r="1253" spans="3:26" ht="11.25">
      <c r="C1253" s="143"/>
      <c r="D1253" s="143"/>
      <c r="E1253" s="143"/>
      <c r="F1253" s="143"/>
      <c r="G1253" s="143"/>
      <c r="H1253" s="143"/>
      <c r="I1253" s="143"/>
      <c r="J1253" s="168"/>
      <c r="K1253" s="143"/>
      <c r="L1253" s="143"/>
      <c r="M1253" s="143"/>
      <c r="N1253" s="176"/>
      <c r="O1253" s="143"/>
      <c r="P1253" s="143"/>
      <c r="Q1253" s="143"/>
      <c r="R1253" s="143"/>
      <c r="S1253" s="143"/>
      <c r="T1253" s="143"/>
      <c r="U1253" s="143"/>
      <c r="V1253" s="143"/>
      <c r="W1253" s="143"/>
      <c r="X1253" s="143"/>
      <c r="Y1253" s="143"/>
      <c r="Z1253" s="143"/>
    </row>
    <row r="1254" spans="3:26" ht="11.25">
      <c r="C1254" s="143"/>
      <c r="D1254" s="143"/>
      <c r="E1254" s="143"/>
      <c r="F1254" s="143"/>
      <c r="G1254" s="143"/>
      <c r="H1254" s="143"/>
      <c r="I1254" s="143"/>
      <c r="J1254" s="168"/>
      <c r="K1254" s="143"/>
      <c r="L1254" s="143"/>
      <c r="M1254" s="143"/>
      <c r="N1254" s="176"/>
      <c r="O1254" s="143"/>
      <c r="P1254" s="143"/>
      <c r="Q1254" s="143"/>
      <c r="R1254" s="143"/>
      <c r="S1254" s="143"/>
      <c r="T1254" s="143"/>
      <c r="U1254" s="143"/>
      <c r="V1254" s="143"/>
      <c r="W1254" s="143"/>
      <c r="X1254" s="143"/>
      <c r="Y1254" s="143"/>
      <c r="Z1254" s="143"/>
    </row>
    <row r="1255" spans="3:26" ht="11.25">
      <c r="C1255" s="143"/>
      <c r="D1255" s="143"/>
      <c r="E1255" s="143"/>
      <c r="F1255" s="143"/>
      <c r="G1255" s="143"/>
      <c r="H1255" s="143"/>
      <c r="I1255" s="143"/>
      <c r="J1255" s="168"/>
      <c r="K1255" s="143"/>
      <c r="L1255" s="143"/>
      <c r="M1255" s="143"/>
      <c r="N1255" s="176"/>
      <c r="O1255" s="143"/>
      <c r="P1255" s="143"/>
      <c r="Q1255" s="143"/>
      <c r="R1255" s="143"/>
      <c r="S1255" s="143"/>
      <c r="T1255" s="143"/>
      <c r="U1255" s="143"/>
      <c r="V1255" s="143"/>
      <c r="W1255" s="143"/>
      <c r="X1255" s="143"/>
      <c r="Y1255" s="143"/>
      <c r="Z1255" s="143"/>
    </row>
    <row r="1256" spans="3:26" ht="11.25">
      <c r="C1256" s="143"/>
      <c r="D1256" s="143"/>
      <c r="E1256" s="143"/>
      <c r="F1256" s="143"/>
      <c r="G1256" s="143"/>
      <c r="H1256" s="143"/>
      <c r="I1256" s="143"/>
      <c r="J1256" s="168"/>
      <c r="K1256" s="143"/>
      <c r="L1256" s="143"/>
      <c r="M1256" s="143"/>
      <c r="N1256" s="176"/>
      <c r="O1256" s="143"/>
      <c r="P1256" s="143"/>
      <c r="Q1256" s="143"/>
      <c r="R1256" s="143"/>
      <c r="S1256" s="143"/>
      <c r="T1256" s="143"/>
      <c r="U1256" s="143"/>
      <c r="V1256" s="143"/>
      <c r="W1256" s="143"/>
      <c r="X1256" s="143"/>
      <c r="Y1256" s="143"/>
      <c r="Z1256" s="143"/>
    </row>
    <row r="1257" spans="3:26" ht="11.25">
      <c r="C1257" s="143"/>
      <c r="D1257" s="143"/>
      <c r="E1257" s="143"/>
      <c r="F1257" s="143"/>
      <c r="G1257" s="143"/>
      <c r="H1257" s="143"/>
      <c r="I1257" s="143"/>
      <c r="J1257" s="168"/>
      <c r="K1257" s="143"/>
      <c r="L1257" s="143"/>
      <c r="M1257" s="143"/>
      <c r="N1257" s="176"/>
      <c r="O1257" s="143"/>
      <c r="P1257" s="143"/>
      <c r="Q1257" s="143"/>
      <c r="R1257" s="143"/>
      <c r="S1257" s="143"/>
      <c r="T1257" s="143"/>
      <c r="U1257" s="143"/>
      <c r="V1257" s="143"/>
      <c r="W1257" s="143"/>
      <c r="X1257" s="143"/>
      <c r="Y1257" s="143"/>
      <c r="Z1257" s="143"/>
    </row>
    <row r="1258" spans="3:26" ht="11.25">
      <c r="C1258" s="143"/>
      <c r="D1258" s="143"/>
      <c r="E1258" s="143"/>
      <c r="F1258" s="143"/>
      <c r="G1258" s="143"/>
      <c r="H1258" s="143"/>
      <c r="I1258" s="143"/>
      <c r="J1258" s="168"/>
      <c r="K1258" s="143"/>
      <c r="L1258" s="143"/>
      <c r="M1258" s="143"/>
      <c r="N1258" s="176"/>
      <c r="O1258" s="143"/>
      <c r="P1258" s="143"/>
      <c r="Q1258" s="143"/>
      <c r="R1258" s="143"/>
      <c r="S1258" s="143"/>
      <c r="T1258" s="143"/>
      <c r="U1258" s="143"/>
      <c r="V1258" s="143"/>
      <c r="W1258" s="143"/>
      <c r="X1258" s="143"/>
      <c r="Y1258" s="143"/>
      <c r="Z1258" s="143"/>
    </row>
    <row r="1259" spans="3:26" ht="11.25">
      <c r="C1259" s="143"/>
      <c r="D1259" s="143"/>
      <c r="E1259" s="143"/>
      <c r="F1259" s="143"/>
      <c r="G1259" s="143"/>
      <c r="H1259" s="143"/>
      <c r="I1259" s="143"/>
      <c r="J1259" s="168"/>
      <c r="K1259" s="143"/>
      <c r="L1259" s="143"/>
      <c r="M1259" s="143"/>
      <c r="N1259" s="176"/>
      <c r="O1259" s="143"/>
      <c r="P1259" s="143"/>
      <c r="Q1259" s="143"/>
      <c r="R1259" s="143"/>
      <c r="S1259" s="143"/>
      <c r="T1259" s="143"/>
      <c r="U1259" s="143"/>
      <c r="V1259" s="143"/>
      <c r="W1259" s="143"/>
      <c r="X1259" s="143"/>
      <c r="Y1259" s="143"/>
      <c r="Z1259" s="143"/>
    </row>
    <row r="1260" spans="3:26" ht="11.25">
      <c r="C1260" s="143"/>
      <c r="D1260" s="143"/>
      <c r="E1260" s="143"/>
      <c r="F1260" s="143"/>
      <c r="G1260" s="143"/>
      <c r="H1260" s="143"/>
      <c r="I1260" s="143"/>
      <c r="J1260" s="168"/>
      <c r="K1260" s="143"/>
      <c r="L1260" s="143"/>
      <c r="M1260" s="143"/>
      <c r="N1260" s="176"/>
      <c r="O1260" s="143"/>
      <c r="P1260" s="143"/>
      <c r="Q1260" s="143"/>
      <c r="R1260" s="143"/>
      <c r="S1260" s="143"/>
      <c r="T1260" s="143"/>
      <c r="U1260" s="143"/>
      <c r="V1260" s="143"/>
      <c r="W1260" s="143"/>
      <c r="X1260" s="143"/>
      <c r="Y1260" s="143"/>
      <c r="Z1260" s="143"/>
    </row>
    <row r="1261" spans="3:26" ht="11.25">
      <c r="C1261" s="143"/>
      <c r="D1261" s="143"/>
      <c r="E1261" s="143"/>
      <c r="F1261" s="143"/>
      <c r="G1261" s="143"/>
      <c r="H1261" s="143"/>
      <c r="I1261" s="143"/>
      <c r="J1261" s="168"/>
      <c r="K1261" s="143"/>
      <c r="L1261" s="143"/>
      <c r="M1261" s="143"/>
      <c r="N1261" s="176"/>
      <c r="O1261" s="143"/>
      <c r="P1261" s="143"/>
      <c r="Q1261" s="143"/>
      <c r="R1261" s="143"/>
      <c r="S1261" s="143"/>
      <c r="T1261" s="143"/>
      <c r="U1261" s="143"/>
      <c r="V1261" s="143"/>
      <c r="W1261" s="143"/>
      <c r="X1261" s="143"/>
      <c r="Y1261" s="143"/>
      <c r="Z1261" s="143"/>
    </row>
    <row r="1262" spans="3:26" ht="11.25">
      <c r="C1262" s="143"/>
      <c r="D1262" s="143"/>
      <c r="E1262" s="143"/>
      <c r="F1262" s="143"/>
      <c r="G1262" s="143"/>
      <c r="H1262" s="143"/>
      <c r="I1262" s="143"/>
      <c r="J1262" s="168"/>
      <c r="K1262" s="143"/>
      <c r="L1262" s="143"/>
      <c r="M1262" s="143"/>
      <c r="N1262" s="176"/>
      <c r="O1262" s="143"/>
      <c r="P1262" s="143"/>
      <c r="Q1262" s="143"/>
      <c r="R1262" s="143"/>
      <c r="S1262" s="143"/>
      <c r="T1262" s="143"/>
      <c r="U1262" s="143"/>
      <c r="V1262" s="143"/>
      <c r="W1262" s="143"/>
      <c r="X1262" s="143"/>
      <c r="Y1262" s="143"/>
      <c r="Z1262" s="143"/>
    </row>
    <row r="1263" spans="3:26" ht="11.25">
      <c r="C1263" s="143"/>
      <c r="D1263" s="143"/>
      <c r="E1263" s="143"/>
      <c r="F1263" s="143"/>
      <c r="G1263" s="143"/>
      <c r="H1263" s="143"/>
      <c r="I1263" s="143"/>
      <c r="J1263" s="168"/>
      <c r="K1263" s="143"/>
      <c r="L1263" s="143"/>
      <c r="M1263" s="143"/>
      <c r="N1263" s="176"/>
      <c r="O1263" s="143"/>
      <c r="P1263" s="143"/>
      <c r="Q1263" s="143"/>
      <c r="R1263" s="143"/>
      <c r="S1263" s="143"/>
      <c r="T1263" s="143"/>
      <c r="U1263" s="143"/>
      <c r="V1263" s="143"/>
      <c r="W1263" s="143"/>
      <c r="X1263" s="143"/>
      <c r="Y1263" s="143"/>
      <c r="Z1263" s="143"/>
    </row>
    <row r="1264" spans="3:26" ht="11.25">
      <c r="C1264" s="143"/>
      <c r="D1264" s="143"/>
      <c r="E1264" s="143"/>
      <c r="F1264" s="143"/>
      <c r="G1264" s="143"/>
      <c r="H1264" s="143"/>
      <c r="I1264" s="143"/>
      <c r="J1264" s="168"/>
      <c r="K1264" s="143"/>
      <c r="L1264" s="143"/>
      <c r="M1264" s="143"/>
      <c r="N1264" s="176"/>
      <c r="O1264" s="143"/>
      <c r="P1264" s="143"/>
      <c r="Q1264" s="143"/>
      <c r="R1264" s="143"/>
      <c r="S1264" s="143"/>
      <c r="T1264" s="143"/>
      <c r="U1264" s="143"/>
      <c r="V1264" s="143"/>
      <c r="W1264" s="143"/>
      <c r="X1264" s="143"/>
      <c r="Y1264" s="143"/>
      <c r="Z1264" s="143"/>
    </row>
    <row r="1265" spans="3:26" ht="11.25">
      <c r="C1265" s="143"/>
      <c r="D1265" s="143"/>
      <c r="E1265" s="143"/>
      <c r="F1265" s="143"/>
      <c r="G1265" s="143"/>
      <c r="H1265" s="143"/>
      <c r="I1265" s="143"/>
      <c r="J1265" s="168"/>
      <c r="K1265" s="143"/>
      <c r="L1265" s="143"/>
      <c r="M1265" s="143"/>
      <c r="N1265" s="176"/>
      <c r="O1265" s="143"/>
      <c r="P1265" s="143"/>
      <c r="Q1265" s="143"/>
      <c r="R1265" s="143"/>
      <c r="S1265" s="143"/>
      <c r="T1265" s="143"/>
      <c r="U1265" s="143"/>
      <c r="V1265" s="143"/>
      <c r="W1265" s="143"/>
      <c r="X1265" s="143"/>
      <c r="Y1265" s="143"/>
      <c r="Z1265" s="143"/>
    </row>
    <row r="1266" spans="3:26" ht="11.25">
      <c r="C1266" s="143"/>
      <c r="D1266" s="143"/>
      <c r="E1266" s="143"/>
      <c r="F1266" s="143"/>
      <c r="G1266" s="143"/>
      <c r="H1266" s="143"/>
      <c r="I1266" s="143"/>
      <c r="J1266" s="168"/>
      <c r="K1266" s="143"/>
      <c r="L1266" s="143"/>
      <c r="M1266" s="143"/>
      <c r="N1266" s="176"/>
      <c r="O1266" s="143"/>
      <c r="P1266" s="143"/>
      <c r="Q1266" s="143"/>
      <c r="R1266" s="143"/>
      <c r="S1266" s="143"/>
      <c r="T1266" s="143"/>
      <c r="U1266" s="143"/>
      <c r="V1266" s="143"/>
      <c r="W1266" s="143"/>
      <c r="X1266" s="143"/>
      <c r="Y1266" s="143"/>
      <c r="Z1266" s="143"/>
    </row>
    <row r="1267" spans="3:26" ht="11.25">
      <c r="C1267" s="143"/>
      <c r="D1267" s="143"/>
      <c r="E1267" s="143"/>
      <c r="F1267" s="143"/>
      <c r="G1267" s="143"/>
      <c r="H1267" s="143"/>
      <c r="I1267" s="143"/>
      <c r="J1267" s="168"/>
      <c r="K1267" s="143"/>
      <c r="L1267" s="143"/>
      <c r="M1267" s="143"/>
      <c r="N1267" s="176"/>
      <c r="O1267" s="143"/>
      <c r="P1267" s="143"/>
      <c r="Q1267" s="143"/>
      <c r="R1267" s="143"/>
      <c r="S1267" s="143"/>
      <c r="T1267" s="143"/>
      <c r="U1267" s="143"/>
      <c r="V1267" s="143"/>
      <c r="W1267" s="143"/>
      <c r="X1267" s="143"/>
      <c r="Y1267" s="143"/>
      <c r="Z1267" s="143"/>
    </row>
    <row r="1268" spans="3:26" ht="11.25">
      <c r="C1268" s="143"/>
      <c r="D1268" s="143"/>
      <c r="E1268" s="143"/>
      <c r="F1268" s="143"/>
      <c r="G1268" s="143"/>
      <c r="H1268" s="143"/>
      <c r="I1268" s="143"/>
      <c r="J1268" s="168"/>
      <c r="K1268" s="143"/>
      <c r="L1268" s="143"/>
      <c r="M1268" s="143"/>
      <c r="N1268" s="176"/>
      <c r="O1268" s="143"/>
      <c r="P1268" s="143"/>
      <c r="Q1268" s="143"/>
      <c r="R1268" s="143"/>
      <c r="S1268" s="143"/>
      <c r="T1268" s="143"/>
      <c r="U1268" s="143"/>
      <c r="V1268" s="143"/>
      <c r="W1268" s="143"/>
      <c r="X1268" s="143"/>
      <c r="Y1268" s="143"/>
      <c r="Z1268" s="143"/>
    </row>
    <row r="1269" spans="3:26" ht="11.25">
      <c r="C1269" s="143"/>
      <c r="D1269" s="143"/>
      <c r="E1269" s="143"/>
      <c r="F1269" s="143"/>
      <c r="G1269" s="143"/>
      <c r="H1269" s="143"/>
      <c r="I1269" s="143"/>
      <c r="J1269" s="168"/>
      <c r="K1269" s="143"/>
      <c r="L1269" s="143"/>
      <c r="M1269" s="143"/>
      <c r="N1269" s="176"/>
      <c r="O1269" s="143"/>
      <c r="P1269" s="143"/>
      <c r="Q1269" s="143"/>
      <c r="R1269" s="143"/>
      <c r="S1269" s="143"/>
      <c r="T1269" s="143"/>
      <c r="U1269" s="143"/>
      <c r="V1269" s="143"/>
      <c r="W1269" s="143"/>
      <c r="X1269" s="143"/>
      <c r="Y1269" s="143"/>
      <c r="Z1269" s="143"/>
    </row>
    <row r="1270" spans="3:26" ht="11.25">
      <c r="C1270" s="143"/>
      <c r="D1270" s="143"/>
      <c r="E1270" s="143"/>
      <c r="F1270" s="143"/>
      <c r="G1270" s="143"/>
      <c r="H1270" s="143"/>
      <c r="I1270" s="143"/>
      <c r="J1270" s="168"/>
      <c r="K1270" s="143"/>
      <c r="L1270" s="143"/>
      <c r="M1270" s="143"/>
      <c r="N1270" s="176"/>
      <c r="O1270" s="143"/>
      <c r="P1270" s="143"/>
      <c r="Q1270" s="143"/>
      <c r="R1270" s="143"/>
      <c r="S1270" s="143"/>
      <c r="T1270" s="143"/>
      <c r="U1270" s="143"/>
      <c r="V1270" s="143"/>
      <c r="W1270" s="143"/>
      <c r="X1270" s="143"/>
      <c r="Y1270" s="143"/>
      <c r="Z1270" s="143"/>
    </row>
    <row r="1271" spans="3:26" ht="11.25">
      <c r="C1271" s="143"/>
      <c r="D1271" s="143"/>
      <c r="E1271" s="143"/>
      <c r="F1271" s="143"/>
      <c r="G1271" s="143"/>
      <c r="H1271" s="143"/>
      <c r="I1271" s="143"/>
      <c r="J1271" s="168"/>
      <c r="K1271" s="143"/>
      <c r="L1271" s="143"/>
      <c r="M1271" s="143"/>
      <c r="N1271" s="176"/>
      <c r="O1271" s="143"/>
      <c r="P1271" s="143"/>
      <c r="Q1271" s="143"/>
      <c r="R1271" s="143"/>
      <c r="S1271" s="143"/>
      <c r="T1271" s="143"/>
      <c r="U1271" s="143"/>
      <c r="V1271" s="143"/>
      <c r="W1271" s="143"/>
      <c r="X1271" s="143"/>
      <c r="Y1271" s="143"/>
      <c r="Z1271" s="143"/>
    </row>
    <row r="1272" spans="3:26" ht="11.25">
      <c r="C1272" s="143"/>
      <c r="D1272" s="143"/>
      <c r="E1272" s="143"/>
      <c r="F1272" s="143"/>
      <c r="G1272" s="143"/>
      <c r="H1272" s="143"/>
      <c r="I1272" s="143"/>
      <c r="J1272" s="168"/>
      <c r="K1272" s="143"/>
      <c r="L1272" s="143"/>
      <c r="M1272" s="143"/>
      <c r="N1272" s="176"/>
      <c r="O1272" s="143"/>
      <c r="P1272" s="143"/>
      <c r="Q1272" s="143"/>
      <c r="R1272" s="143"/>
      <c r="S1272" s="143"/>
      <c r="T1272" s="143"/>
      <c r="U1272" s="143"/>
      <c r="V1272" s="143"/>
      <c r="W1272" s="143"/>
      <c r="X1272" s="143"/>
      <c r="Y1272" s="143"/>
      <c r="Z1272" s="143"/>
    </row>
    <row r="1273" spans="3:26" ht="11.25">
      <c r="C1273" s="143"/>
      <c r="D1273" s="143"/>
      <c r="E1273" s="143"/>
      <c r="F1273" s="143"/>
      <c r="G1273" s="143"/>
      <c r="H1273" s="143"/>
      <c r="I1273" s="143"/>
      <c r="J1273" s="168"/>
      <c r="K1273" s="143"/>
      <c r="L1273" s="143"/>
      <c r="M1273" s="143"/>
      <c r="N1273" s="176"/>
      <c r="O1273" s="143"/>
      <c r="P1273" s="143"/>
      <c r="Q1273" s="143"/>
      <c r="R1273" s="143"/>
      <c r="S1273" s="143"/>
      <c r="T1273" s="143"/>
      <c r="U1273" s="143"/>
      <c r="V1273" s="143"/>
      <c r="W1273" s="143"/>
      <c r="X1273" s="143"/>
      <c r="Y1273" s="143"/>
      <c r="Z1273" s="143"/>
    </row>
    <row r="1274" spans="3:26" ht="11.25">
      <c r="C1274" s="143"/>
      <c r="D1274" s="143"/>
      <c r="E1274" s="143"/>
      <c r="F1274" s="143"/>
      <c r="G1274" s="143"/>
      <c r="H1274" s="143"/>
      <c r="I1274" s="143"/>
      <c r="J1274" s="168"/>
      <c r="K1274" s="143"/>
      <c r="L1274" s="143"/>
      <c r="M1274" s="143"/>
      <c r="N1274" s="176"/>
      <c r="O1274" s="143"/>
      <c r="P1274" s="143"/>
      <c r="Q1274" s="143"/>
      <c r="R1274" s="143"/>
      <c r="S1274" s="143"/>
      <c r="T1274" s="143"/>
      <c r="U1274" s="143"/>
      <c r="V1274" s="143"/>
      <c r="W1274" s="143"/>
      <c r="X1274" s="143"/>
      <c r="Y1274" s="143"/>
      <c r="Z1274" s="143"/>
    </row>
    <row r="1275" spans="3:26" ht="11.25">
      <c r="C1275" s="143"/>
      <c r="D1275" s="143"/>
      <c r="E1275" s="143"/>
      <c r="F1275" s="143"/>
      <c r="G1275" s="143"/>
      <c r="H1275" s="143"/>
      <c r="I1275" s="143"/>
      <c r="J1275" s="168"/>
      <c r="K1275" s="143"/>
      <c r="L1275" s="143"/>
      <c r="M1275" s="143"/>
      <c r="N1275" s="176"/>
      <c r="O1275" s="143"/>
      <c r="P1275" s="143"/>
      <c r="Q1275" s="143"/>
      <c r="R1275" s="143"/>
      <c r="S1275" s="143"/>
      <c r="T1275" s="143"/>
      <c r="U1275" s="143"/>
      <c r="V1275" s="143"/>
      <c r="W1275" s="143"/>
      <c r="X1275" s="143"/>
      <c r="Y1275" s="143"/>
      <c r="Z1275" s="143"/>
    </row>
    <row r="1276" spans="3:26" ht="11.25">
      <c r="C1276" s="143"/>
      <c r="D1276" s="143"/>
      <c r="E1276" s="143"/>
      <c r="F1276" s="143"/>
      <c r="G1276" s="143"/>
      <c r="H1276" s="143"/>
      <c r="I1276" s="143"/>
      <c r="J1276" s="168"/>
      <c r="K1276" s="143"/>
      <c r="L1276" s="143"/>
      <c r="M1276" s="143"/>
      <c r="N1276" s="176"/>
      <c r="O1276" s="143"/>
      <c r="P1276" s="143"/>
      <c r="Q1276" s="143"/>
      <c r="R1276" s="143"/>
      <c r="S1276" s="143"/>
      <c r="T1276" s="143"/>
      <c r="U1276" s="143"/>
      <c r="V1276" s="143"/>
      <c r="W1276" s="143"/>
      <c r="X1276" s="143"/>
      <c r="Y1276" s="143"/>
      <c r="Z1276" s="143"/>
    </row>
    <row r="1277" spans="3:26" ht="11.25">
      <c r="C1277" s="143"/>
      <c r="D1277" s="143"/>
      <c r="E1277" s="143"/>
      <c r="F1277" s="143"/>
      <c r="G1277" s="143"/>
      <c r="H1277" s="143"/>
      <c r="I1277" s="143"/>
      <c r="J1277" s="168"/>
      <c r="K1277" s="143"/>
      <c r="L1277" s="143"/>
      <c r="M1277" s="143"/>
      <c r="N1277" s="176"/>
      <c r="O1277" s="143"/>
      <c r="P1277" s="143"/>
      <c r="Q1277" s="143"/>
      <c r="R1277" s="143"/>
      <c r="S1277" s="143"/>
      <c r="T1277" s="143"/>
      <c r="U1277" s="143"/>
      <c r="V1277" s="143"/>
      <c r="W1277" s="143"/>
      <c r="X1277" s="143"/>
      <c r="Y1277" s="143"/>
      <c r="Z1277" s="143"/>
    </row>
    <row r="1278" spans="3:26" ht="11.25">
      <c r="C1278" s="143"/>
      <c r="D1278" s="143"/>
      <c r="E1278" s="143"/>
      <c r="F1278" s="143"/>
      <c r="G1278" s="143"/>
      <c r="H1278" s="143"/>
      <c r="I1278" s="143"/>
      <c r="J1278" s="168"/>
      <c r="K1278" s="143"/>
      <c r="L1278" s="143"/>
      <c r="M1278" s="143"/>
      <c r="N1278" s="176"/>
      <c r="O1278" s="143"/>
      <c r="P1278" s="143"/>
      <c r="Q1278" s="143"/>
      <c r="R1278" s="143"/>
      <c r="S1278" s="143"/>
      <c r="T1278" s="143"/>
      <c r="U1278" s="143"/>
      <c r="V1278" s="143"/>
      <c r="W1278" s="143"/>
      <c r="X1278" s="143"/>
      <c r="Y1278" s="143"/>
      <c r="Z1278" s="143"/>
    </row>
    <row r="1279" spans="3:26" ht="11.25">
      <c r="C1279" s="143"/>
      <c r="D1279" s="143"/>
      <c r="E1279" s="143"/>
      <c r="F1279" s="143"/>
      <c r="G1279" s="143"/>
      <c r="H1279" s="143"/>
      <c r="I1279" s="143"/>
      <c r="J1279" s="168"/>
      <c r="K1279" s="143"/>
      <c r="L1279" s="143"/>
      <c r="M1279" s="143"/>
      <c r="N1279" s="176"/>
      <c r="O1279" s="143"/>
      <c r="P1279" s="143"/>
      <c r="Q1279" s="143"/>
      <c r="R1279" s="143"/>
      <c r="S1279" s="143"/>
      <c r="T1279" s="143"/>
      <c r="U1279" s="143"/>
      <c r="V1279" s="143"/>
      <c r="W1279" s="143"/>
      <c r="X1279" s="143"/>
      <c r="Y1279" s="143"/>
      <c r="Z1279" s="143"/>
    </row>
    <row r="1280" spans="3:26" ht="11.25">
      <c r="C1280" s="143"/>
      <c r="D1280" s="143"/>
      <c r="E1280" s="143"/>
      <c r="F1280" s="143"/>
      <c r="G1280" s="143"/>
      <c r="H1280" s="143"/>
      <c r="I1280" s="143"/>
      <c r="J1280" s="168"/>
      <c r="K1280" s="143"/>
      <c r="L1280" s="143"/>
      <c r="M1280" s="143"/>
      <c r="N1280" s="176"/>
      <c r="O1280" s="143"/>
      <c r="P1280" s="143"/>
      <c r="Q1280" s="143"/>
      <c r="R1280" s="143"/>
      <c r="S1280" s="143"/>
      <c r="T1280" s="143"/>
      <c r="U1280" s="143"/>
      <c r="V1280" s="143"/>
      <c r="W1280" s="143"/>
      <c r="X1280" s="143"/>
      <c r="Y1280" s="143"/>
      <c r="Z1280" s="143"/>
    </row>
    <row r="1281" spans="3:26" ht="11.25">
      <c r="C1281" s="143"/>
      <c r="D1281" s="143"/>
      <c r="E1281" s="143"/>
      <c r="F1281" s="143"/>
      <c r="G1281" s="143"/>
      <c r="H1281" s="143"/>
      <c r="I1281" s="143"/>
      <c r="J1281" s="168"/>
      <c r="K1281" s="143"/>
      <c r="L1281" s="143"/>
      <c r="M1281" s="143"/>
      <c r="N1281" s="176"/>
      <c r="O1281" s="143"/>
      <c r="P1281" s="143"/>
      <c r="Q1281" s="143"/>
      <c r="R1281" s="143"/>
      <c r="S1281" s="143"/>
      <c r="T1281" s="143"/>
      <c r="U1281" s="143"/>
      <c r="V1281" s="143"/>
      <c r="W1281" s="143"/>
      <c r="X1281" s="143"/>
      <c r="Y1281" s="143"/>
      <c r="Z1281" s="143"/>
    </row>
    <row r="1282" spans="3:26" ht="11.25">
      <c r="C1282" s="143"/>
      <c r="D1282" s="143"/>
      <c r="E1282" s="143"/>
      <c r="F1282" s="143"/>
      <c r="G1282" s="143"/>
      <c r="H1282" s="143"/>
      <c r="I1282" s="143"/>
      <c r="J1282" s="168"/>
      <c r="K1282" s="143"/>
      <c r="L1282" s="143"/>
      <c r="M1282" s="143"/>
      <c r="N1282" s="176"/>
      <c r="O1282" s="143"/>
      <c r="P1282" s="143"/>
      <c r="Q1282" s="143"/>
      <c r="R1282" s="143"/>
      <c r="S1282" s="143"/>
      <c r="T1282" s="143"/>
      <c r="U1282" s="143"/>
      <c r="V1282" s="143"/>
      <c r="W1282" s="143"/>
      <c r="X1282" s="143"/>
      <c r="Y1282" s="143"/>
      <c r="Z1282" s="143"/>
    </row>
    <row r="1283" spans="3:26" ht="11.25">
      <c r="C1283" s="143"/>
      <c r="D1283" s="143"/>
      <c r="E1283" s="143"/>
      <c r="F1283" s="143"/>
      <c r="G1283" s="143"/>
      <c r="H1283" s="143"/>
      <c r="I1283" s="143"/>
      <c r="J1283" s="168"/>
      <c r="K1283" s="143"/>
      <c r="L1283" s="143"/>
      <c r="M1283" s="143"/>
      <c r="N1283" s="176"/>
      <c r="O1283" s="143"/>
      <c r="P1283" s="143"/>
      <c r="Q1283" s="143"/>
      <c r="R1283" s="143"/>
      <c r="S1283" s="143"/>
      <c r="T1283" s="143"/>
      <c r="U1283" s="143"/>
      <c r="V1283" s="143"/>
      <c r="W1283" s="143"/>
      <c r="X1283" s="143"/>
      <c r="Y1283" s="143"/>
      <c r="Z1283" s="143"/>
    </row>
    <row r="1284" spans="3:26" ht="11.25">
      <c r="C1284" s="143"/>
      <c r="D1284" s="143"/>
      <c r="E1284" s="143"/>
      <c r="F1284" s="143"/>
      <c r="G1284" s="143"/>
      <c r="H1284" s="143"/>
      <c r="I1284" s="143"/>
      <c r="J1284" s="168"/>
      <c r="K1284" s="143"/>
      <c r="L1284" s="143"/>
      <c r="M1284" s="143"/>
      <c r="N1284" s="176"/>
      <c r="O1284" s="143"/>
      <c r="P1284" s="143"/>
      <c r="Q1284" s="143"/>
      <c r="R1284" s="143"/>
      <c r="S1284" s="143"/>
      <c r="T1284" s="143"/>
      <c r="U1284" s="143"/>
      <c r="V1284" s="143"/>
      <c r="W1284" s="143"/>
      <c r="X1284" s="143"/>
      <c r="Y1284" s="143"/>
      <c r="Z1284" s="143"/>
    </row>
    <row r="1285" spans="3:26" ht="11.25">
      <c r="C1285" s="143"/>
      <c r="D1285" s="143"/>
      <c r="E1285" s="143"/>
      <c r="F1285" s="143"/>
      <c r="G1285" s="143"/>
      <c r="H1285" s="143"/>
      <c r="I1285" s="143"/>
      <c r="J1285" s="168"/>
      <c r="K1285" s="143"/>
      <c r="L1285" s="143"/>
      <c r="M1285" s="143"/>
      <c r="N1285" s="176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</row>
    <row r="1286" spans="3:26" ht="11.25">
      <c r="C1286" s="143"/>
      <c r="D1286" s="143"/>
      <c r="E1286" s="143"/>
      <c r="F1286" s="143"/>
      <c r="G1286" s="143"/>
      <c r="H1286" s="143"/>
      <c r="I1286" s="143"/>
      <c r="J1286" s="168"/>
      <c r="K1286" s="143"/>
      <c r="L1286" s="143"/>
      <c r="M1286" s="143"/>
      <c r="N1286" s="176"/>
      <c r="O1286" s="143"/>
      <c r="P1286" s="143"/>
      <c r="Q1286" s="143"/>
      <c r="R1286" s="143"/>
      <c r="S1286" s="143"/>
      <c r="T1286" s="143"/>
      <c r="U1286" s="143"/>
      <c r="V1286" s="143"/>
      <c r="W1286" s="143"/>
      <c r="X1286" s="143"/>
      <c r="Y1286" s="143"/>
      <c r="Z1286" s="143"/>
    </row>
    <row r="1287" spans="3:26" ht="11.25">
      <c r="C1287" s="143"/>
      <c r="D1287" s="143"/>
      <c r="E1287" s="143"/>
      <c r="F1287" s="143"/>
      <c r="G1287" s="143"/>
      <c r="H1287" s="143"/>
      <c r="I1287" s="143"/>
      <c r="J1287" s="168"/>
      <c r="K1287" s="143"/>
      <c r="L1287" s="143"/>
      <c r="M1287" s="143"/>
      <c r="N1287" s="176"/>
      <c r="O1287" s="143"/>
      <c r="P1287" s="143"/>
      <c r="Q1287" s="143"/>
      <c r="R1287" s="143"/>
      <c r="S1287" s="143"/>
      <c r="T1287" s="143"/>
      <c r="U1287" s="143"/>
      <c r="V1287" s="143"/>
      <c r="W1287" s="143"/>
      <c r="X1287" s="143"/>
      <c r="Y1287" s="143"/>
      <c r="Z1287" s="143"/>
    </row>
    <row r="1288" spans="3:26" ht="11.25">
      <c r="C1288" s="143"/>
      <c r="D1288" s="143"/>
      <c r="E1288" s="143"/>
      <c r="F1288" s="143"/>
      <c r="G1288" s="143"/>
      <c r="H1288" s="143"/>
      <c r="I1288" s="143"/>
      <c r="J1288" s="168"/>
      <c r="K1288" s="143"/>
      <c r="L1288" s="143"/>
      <c r="M1288" s="143"/>
      <c r="N1288" s="176"/>
      <c r="O1288" s="143"/>
      <c r="P1288" s="143"/>
      <c r="Q1288" s="143"/>
      <c r="R1288" s="143"/>
      <c r="S1288" s="143"/>
      <c r="T1288" s="143"/>
      <c r="U1288" s="143"/>
      <c r="V1288" s="143"/>
      <c r="W1288" s="143"/>
      <c r="X1288" s="143"/>
      <c r="Y1288" s="143"/>
      <c r="Z1288" s="143"/>
    </row>
    <row r="1289" spans="3:26" ht="11.25">
      <c r="C1289" s="143"/>
      <c r="D1289" s="143"/>
      <c r="E1289" s="143"/>
      <c r="F1289" s="143"/>
      <c r="G1289" s="143"/>
      <c r="H1289" s="143"/>
      <c r="I1289" s="143"/>
      <c r="J1289" s="168"/>
      <c r="K1289" s="143"/>
      <c r="L1289" s="143"/>
      <c r="M1289" s="143"/>
      <c r="N1289" s="176"/>
      <c r="O1289" s="143"/>
      <c r="P1289" s="143"/>
      <c r="Q1289" s="143"/>
      <c r="R1289" s="143"/>
      <c r="S1289" s="143"/>
      <c r="T1289" s="143"/>
      <c r="U1289" s="143"/>
      <c r="V1289" s="143"/>
      <c r="W1289" s="143"/>
      <c r="X1289" s="143"/>
      <c r="Y1289" s="143"/>
      <c r="Z1289" s="143"/>
    </row>
    <row r="1290" spans="3:26" ht="11.25">
      <c r="C1290" s="143"/>
      <c r="D1290" s="143"/>
      <c r="E1290" s="143"/>
      <c r="F1290" s="143"/>
      <c r="G1290" s="143"/>
      <c r="H1290" s="143"/>
      <c r="I1290" s="143"/>
      <c r="J1290" s="168"/>
      <c r="K1290" s="143"/>
      <c r="L1290" s="143"/>
      <c r="M1290" s="143"/>
      <c r="N1290" s="176"/>
      <c r="O1290" s="143"/>
      <c r="P1290" s="143"/>
      <c r="Q1290" s="143"/>
      <c r="R1290" s="143"/>
      <c r="S1290" s="143"/>
      <c r="T1290" s="143"/>
      <c r="U1290" s="143"/>
      <c r="V1290" s="143"/>
      <c r="W1290" s="143"/>
      <c r="X1290" s="143"/>
      <c r="Y1290" s="143"/>
      <c r="Z1290" s="143"/>
    </row>
    <row r="1291" spans="3:26" ht="11.25">
      <c r="C1291" s="143"/>
      <c r="D1291" s="143"/>
      <c r="E1291" s="143"/>
      <c r="F1291" s="143"/>
      <c r="G1291" s="143"/>
      <c r="H1291" s="143"/>
      <c r="I1291" s="143"/>
      <c r="J1291" s="168"/>
      <c r="K1291" s="143"/>
      <c r="L1291" s="143"/>
      <c r="M1291" s="143"/>
      <c r="N1291" s="176"/>
      <c r="O1291" s="143"/>
      <c r="P1291" s="143"/>
      <c r="Q1291" s="143"/>
      <c r="R1291" s="143"/>
      <c r="S1291" s="143"/>
      <c r="T1291" s="143"/>
      <c r="U1291" s="143"/>
      <c r="V1291" s="143"/>
      <c r="W1291" s="143"/>
      <c r="X1291" s="143"/>
      <c r="Y1291" s="143"/>
      <c r="Z1291" s="143"/>
    </row>
    <row r="1292" spans="3:26" ht="11.25">
      <c r="C1292" s="143"/>
      <c r="D1292" s="143"/>
      <c r="E1292" s="143"/>
      <c r="F1292" s="143"/>
      <c r="G1292" s="143"/>
      <c r="H1292" s="143"/>
      <c r="I1292" s="143"/>
      <c r="J1292" s="168"/>
      <c r="K1292" s="143"/>
      <c r="L1292" s="143"/>
      <c r="M1292" s="143"/>
      <c r="N1292" s="176"/>
      <c r="O1292" s="143"/>
      <c r="P1292" s="143"/>
      <c r="Q1292" s="143"/>
      <c r="R1292" s="143"/>
      <c r="S1292" s="143"/>
      <c r="T1292" s="143"/>
      <c r="U1292" s="143"/>
      <c r="V1292" s="143"/>
      <c r="W1292" s="143"/>
      <c r="X1292" s="143"/>
      <c r="Y1292" s="143"/>
      <c r="Z1292" s="143"/>
    </row>
    <row r="1293" spans="3:26" ht="11.25">
      <c r="C1293" s="143"/>
      <c r="D1293" s="143"/>
      <c r="E1293" s="143"/>
      <c r="F1293" s="143"/>
      <c r="G1293" s="143"/>
      <c r="H1293" s="143"/>
      <c r="I1293" s="143"/>
      <c r="J1293" s="168"/>
      <c r="K1293" s="143"/>
      <c r="L1293" s="143"/>
      <c r="M1293" s="143"/>
      <c r="N1293" s="176"/>
      <c r="O1293" s="143"/>
      <c r="P1293" s="143"/>
      <c r="Q1293" s="143"/>
      <c r="R1293" s="143"/>
      <c r="S1293" s="143"/>
      <c r="T1293" s="143"/>
      <c r="U1293" s="143"/>
      <c r="V1293" s="143"/>
      <c r="W1293" s="143"/>
      <c r="X1293" s="143"/>
      <c r="Y1293" s="143"/>
      <c r="Z1293" s="143"/>
    </row>
    <row r="1294" spans="3:26" ht="11.25">
      <c r="C1294" s="143"/>
      <c r="D1294" s="143"/>
      <c r="E1294" s="143"/>
      <c r="F1294" s="143"/>
      <c r="G1294" s="143"/>
      <c r="H1294" s="143"/>
      <c r="I1294" s="143"/>
      <c r="J1294" s="168"/>
      <c r="K1294" s="143"/>
      <c r="L1294" s="143"/>
      <c r="M1294" s="143"/>
      <c r="N1294" s="176"/>
      <c r="O1294" s="143"/>
      <c r="P1294" s="143"/>
      <c r="Q1294" s="143"/>
      <c r="R1294" s="143"/>
      <c r="S1294" s="143"/>
      <c r="T1294" s="143"/>
      <c r="U1294" s="143"/>
      <c r="V1294" s="143"/>
      <c r="W1294" s="143"/>
      <c r="X1294" s="143"/>
      <c r="Y1294" s="143"/>
      <c r="Z1294" s="143"/>
    </row>
    <row r="1295" spans="3:26" ht="11.25">
      <c r="C1295" s="143"/>
      <c r="D1295" s="143"/>
      <c r="E1295" s="143"/>
      <c r="F1295" s="143"/>
      <c r="G1295" s="143"/>
      <c r="H1295" s="143"/>
      <c r="I1295" s="143"/>
      <c r="J1295" s="168"/>
      <c r="K1295" s="143"/>
      <c r="L1295" s="143"/>
      <c r="M1295" s="143"/>
      <c r="N1295" s="176"/>
      <c r="O1295" s="143"/>
      <c r="P1295" s="143"/>
      <c r="Q1295" s="143"/>
      <c r="R1295" s="143"/>
      <c r="S1295" s="143"/>
      <c r="T1295" s="143"/>
      <c r="U1295" s="143"/>
      <c r="V1295" s="143"/>
      <c r="W1295" s="143"/>
      <c r="X1295" s="143"/>
      <c r="Y1295" s="143"/>
      <c r="Z1295" s="143"/>
    </row>
    <row r="1296" spans="3:26" ht="11.25">
      <c r="C1296" s="143"/>
      <c r="D1296" s="143"/>
      <c r="E1296" s="143"/>
      <c r="F1296" s="143"/>
      <c r="G1296" s="143"/>
      <c r="H1296" s="143"/>
      <c r="I1296" s="143"/>
      <c r="J1296" s="168"/>
      <c r="K1296" s="143"/>
      <c r="L1296" s="143"/>
      <c r="M1296" s="143"/>
      <c r="N1296" s="176"/>
      <c r="O1296" s="143"/>
      <c r="P1296" s="143"/>
      <c r="Q1296" s="143"/>
      <c r="R1296" s="143"/>
      <c r="S1296" s="143"/>
      <c r="T1296" s="143"/>
      <c r="U1296" s="143"/>
      <c r="V1296" s="143"/>
      <c r="W1296" s="143"/>
      <c r="X1296" s="143"/>
      <c r="Y1296" s="143"/>
      <c r="Z1296" s="143"/>
    </row>
    <row r="1297" spans="3:26" ht="11.25">
      <c r="C1297" s="143"/>
      <c r="D1297" s="143"/>
      <c r="E1297" s="143"/>
      <c r="F1297" s="143"/>
      <c r="G1297" s="143"/>
      <c r="H1297" s="143"/>
      <c r="I1297" s="143"/>
      <c r="J1297" s="168"/>
      <c r="K1297" s="143"/>
      <c r="L1297" s="143"/>
      <c r="M1297" s="143"/>
      <c r="N1297" s="176"/>
      <c r="O1297" s="143"/>
      <c r="P1297" s="143"/>
      <c r="Q1297" s="143"/>
      <c r="R1297" s="143"/>
      <c r="S1297" s="143"/>
      <c r="T1297" s="143"/>
      <c r="U1297" s="143"/>
      <c r="V1297" s="143"/>
      <c r="W1297" s="143"/>
      <c r="X1297" s="143"/>
      <c r="Y1297" s="143"/>
      <c r="Z1297" s="143"/>
    </row>
    <row r="1298" spans="3:26" ht="11.25">
      <c r="C1298" s="143"/>
      <c r="D1298" s="143"/>
      <c r="E1298" s="143"/>
      <c r="F1298" s="143"/>
      <c r="G1298" s="143"/>
      <c r="H1298" s="143"/>
      <c r="I1298" s="143"/>
      <c r="J1298" s="168"/>
      <c r="K1298" s="143"/>
      <c r="L1298" s="143"/>
      <c r="M1298" s="143"/>
      <c r="N1298" s="176"/>
      <c r="O1298" s="143"/>
      <c r="P1298" s="143"/>
      <c r="Q1298" s="143"/>
      <c r="R1298" s="143"/>
      <c r="S1298" s="143"/>
      <c r="T1298" s="143"/>
      <c r="U1298" s="143"/>
      <c r="V1298" s="143"/>
      <c r="W1298" s="143"/>
      <c r="X1298" s="143"/>
      <c r="Y1298" s="143"/>
      <c r="Z1298" s="143"/>
    </row>
    <row r="1299" spans="3:26" ht="11.25">
      <c r="C1299" s="143"/>
      <c r="D1299" s="143"/>
      <c r="E1299" s="143"/>
      <c r="F1299" s="143"/>
      <c r="G1299" s="143"/>
      <c r="H1299" s="143"/>
      <c r="I1299" s="143"/>
      <c r="J1299" s="168"/>
      <c r="K1299" s="143"/>
      <c r="L1299" s="143"/>
      <c r="M1299" s="143"/>
      <c r="N1299" s="176"/>
      <c r="O1299" s="143"/>
      <c r="P1299" s="143"/>
      <c r="Q1299" s="143"/>
      <c r="R1299" s="143"/>
      <c r="S1299" s="143"/>
      <c r="T1299" s="143"/>
      <c r="U1299" s="143"/>
      <c r="V1299" s="143"/>
      <c r="W1299" s="143"/>
      <c r="X1299" s="143"/>
      <c r="Y1299" s="143"/>
      <c r="Z1299" s="143"/>
    </row>
    <row r="1300" spans="3:26" ht="11.25">
      <c r="C1300" s="143"/>
      <c r="D1300" s="143"/>
      <c r="E1300" s="143"/>
      <c r="F1300" s="143"/>
      <c r="G1300" s="143"/>
      <c r="H1300" s="143"/>
      <c r="I1300" s="143"/>
      <c r="J1300" s="168"/>
      <c r="K1300" s="143"/>
      <c r="L1300" s="143"/>
      <c r="M1300" s="143"/>
      <c r="N1300" s="176"/>
      <c r="O1300" s="143"/>
      <c r="P1300" s="143"/>
      <c r="Q1300" s="143"/>
      <c r="R1300" s="143"/>
      <c r="S1300" s="143"/>
      <c r="T1300" s="143"/>
      <c r="U1300" s="143"/>
      <c r="V1300" s="143"/>
      <c r="W1300" s="143"/>
      <c r="X1300" s="143"/>
      <c r="Y1300" s="143"/>
      <c r="Z1300" s="143"/>
    </row>
    <row r="1301" spans="3:26" ht="11.25">
      <c r="C1301" s="143"/>
      <c r="D1301" s="143"/>
      <c r="E1301" s="143"/>
      <c r="F1301" s="143"/>
      <c r="G1301" s="143"/>
      <c r="H1301" s="143"/>
      <c r="I1301" s="143"/>
      <c r="J1301" s="168"/>
      <c r="K1301" s="143"/>
      <c r="L1301" s="143"/>
      <c r="M1301" s="143"/>
      <c r="N1301" s="176"/>
      <c r="O1301" s="143"/>
      <c r="P1301" s="143"/>
      <c r="Q1301" s="143"/>
      <c r="R1301" s="143"/>
      <c r="S1301" s="143"/>
      <c r="T1301" s="143"/>
      <c r="U1301" s="143"/>
      <c r="V1301" s="143"/>
      <c r="W1301" s="143"/>
      <c r="X1301" s="143"/>
      <c r="Y1301" s="143"/>
      <c r="Z1301" s="143"/>
    </row>
    <row r="1302" spans="3:26" ht="11.25">
      <c r="C1302" s="143"/>
      <c r="D1302" s="143"/>
      <c r="E1302" s="143"/>
      <c r="F1302" s="143"/>
      <c r="G1302" s="143"/>
      <c r="H1302" s="143"/>
      <c r="I1302" s="143"/>
      <c r="J1302" s="168"/>
      <c r="K1302" s="143"/>
      <c r="L1302" s="143"/>
      <c r="M1302" s="143"/>
      <c r="N1302" s="176"/>
      <c r="O1302" s="143"/>
      <c r="P1302" s="143"/>
      <c r="Q1302" s="143"/>
      <c r="R1302" s="143"/>
      <c r="S1302" s="143"/>
      <c r="T1302" s="143"/>
      <c r="U1302" s="143"/>
      <c r="V1302" s="143"/>
      <c r="W1302" s="143"/>
      <c r="X1302" s="143"/>
      <c r="Y1302" s="143"/>
      <c r="Z1302" s="143"/>
    </row>
    <row r="1303" spans="3:26" ht="11.25">
      <c r="C1303" s="143"/>
      <c r="D1303" s="143"/>
      <c r="E1303" s="143"/>
      <c r="F1303" s="143"/>
      <c r="G1303" s="143"/>
      <c r="H1303" s="143"/>
      <c r="I1303" s="143"/>
      <c r="J1303" s="168"/>
      <c r="K1303" s="143"/>
      <c r="L1303" s="143"/>
      <c r="M1303" s="143"/>
      <c r="N1303" s="176"/>
      <c r="O1303" s="143"/>
      <c r="P1303" s="143"/>
      <c r="Q1303" s="143"/>
      <c r="R1303" s="143"/>
      <c r="S1303" s="143"/>
      <c r="T1303" s="143"/>
      <c r="U1303" s="143"/>
      <c r="V1303" s="143"/>
      <c r="W1303" s="143"/>
      <c r="X1303" s="143"/>
      <c r="Y1303" s="143"/>
      <c r="Z1303" s="143"/>
    </row>
    <row r="1304" spans="3:26" ht="11.25">
      <c r="C1304" s="143"/>
      <c r="D1304" s="143"/>
      <c r="E1304" s="143"/>
      <c r="F1304" s="143"/>
      <c r="G1304" s="143"/>
      <c r="H1304" s="143"/>
      <c r="I1304" s="143"/>
      <c r="J1304" s="168"/>
      <c r="K1304" s="143"/>
      <c r="L1304" s="143"/>
      <c r="M1304" s="143"/>
      <c r="N1304" s="176"/>
      <c r="O1304" s="143"/>
      <c r="P1304" s="143"/>
      <c r="Q1304" s="143"/>
      <c r="R1304" s="143"/>
      <c r="S1304" s="143"/>
      <c r="T1304" s="143"/>
      <c r="U1304" s="143"/>
      <c r="V1304" s="143"/>
      <c r="W1304" s="143"/>
      <c r="X1304" s="143"/>
      <c r="Y1304" s="143"/>
      <c r="Z1304" s="143"/>
    </row>
    <row r="1305" spans="3:26" ht="11.25">
      <c r="C1305" s="143"/>
      <c r="D1305" s="143"/>
      <c r="E1305" s="143"/>
      <c r="F1305" s="143"/>
      <c r="G1305" s="143"/>
      <c r="H1305" s="143"/>
      <c r="I1305" s="143"/>
      <c r="J1305" s="168"/>
      <c r="K1305" s="143"/>
      <c r="L1305" s="143"/>
      <c r="M1305" s="143"/>
      <c r="N1305" s="176"/>
      <c r="O1305" s="143"/>
      <c r="P1305" s="143"/>
      <c r="Q1305" s="143"/>
      <c r="R1305" s="143"/>
      <c r="S1305" s="143"/>
      <c r="T1305" s="143"/>
      <c r="U1305" s="143"/>
      <c r="V1305" s="143"/>
      <c r="W1305" s="143"/>
      <c r="X1305" s="143"/>
      <c r="Y1305" s="143"/>
      <c r="Z1305" s="143"/>
    </row>
    <row r="1306" spans="3:26" ht="11.25">
      <c r="C1306" s="143"/>
      <c r="D1306" s="143"/>
      <c r="E1306" s="143"/>
      <c r="F1306" s="143"/>
      <c r="G1306" s="143"/>
      <c r="H1306" s="143"/>
      <c r="I1306" s="143"/>
      <c r="J1306" s="168"/>
      <c r="K1306" s="143"/>
      <c r="L1306" s="143"/>
      <c r="M1306" s="143"/>
      <c r="N1306" s="176"/>
      <c r="O1306" s="143"/>
      <c r="P1306" s="143"/>
      <c r="Q1306" s="143"/>
      <c r="R1306" s="143"/>
      <c r="S1306" s="143"/>
      <c r="T1306" s="143"/>
      <c r="U1306" s="143"/>
      <c r="V1306" s="143"/>
      <c r="W1306" s="143"/>
      <c r="X1306" s="143"/>
      <c r="Y1306" s="143"/>
      <c r="Z1306" s="143"/>
    </row>
    <row r="1307" spans="3:26" ht="11.25">
      <c r="C1307" s="143"/>
      <c r="D1307" s="143"/>
      <c r="E1307" s="143"/>
      <c r="F1307" s="143"/>
      <c r="G1307" s="143"/>
      <c r="H1307" s="143"/>
      <c r="I1307" s="143"/>
      <c r="J1307" s="168"/>
      <c r="K1307" s="143"/>
      <c r="L1307" s="143"/>
      <c r="M1307" s="143"/>
      <c r="N1307" s="176"/>
      <c r="O1307" s="143"/>
      <c r="P1307" s="143"/>
      <c r="Q1307" s="143"/>
      <c r="R1307" s="143"/>
      <c r="S1307" s="143"/>
      <c r="T1307" s="143"/>
      <c r="U1307" s="143"/>
      <c r="V1307" s="143"/>
      <c r="W1307" s="143"/>
      <c r="X1307" s="143"/>
      <c r="Y1307" s="143"/>
      <c r="Z1307" s="143"/>
    </row>
    <row r="1308" spans="3:26" ht="11.25">
      <c r="C1308" s="143"/>
      <c r="D1308" s="143"/>
      <c r="E1308" s="143"/>
      <c r="F1308" s="143"/>
      <c r="G1308" s="143"/>
      <c r="H1308" s="143"/>
      <c r="I1308" s="143"/>
      <c r="J1308" s="168"/>
      <c r="K1308" s="143"/>
      <c r="L1308" s="143"/>
      <c r="M1308" s="143"/>
      <c r="N1308" s="176"/>
      <c r="O1308" s="143"/>
      <c r="P1308" s="143"/>
      <c r="Q1308" s="143"/>
      <c r="R1308" s="143"/>
      <c r="S1308" s="143"/>
      <c r="T1308" s="143"/>
      <c r="U1308" s="143"/>
      <c r="V1308" s="143"/>
      <c r="W1308" s="143"/>
      <c r="X1308" s="143"/>
      <c r="Y1308" s="143"/>
      <c r="Z1308" s="143"/>
    </row>
    <row r="1309" spans="3:26" ht="11.25">
      <c r="C1309" s="143"/>
      <c r="D1309" s="143"/>
      <c r="E1309" s="143"/>
      <c r="F1309" s="143"/>
      <c r="G1309" s="143"/>
      <c r="H1309" s="143"/>
      <c r="I1309" s="143"/>
      <c r="J1309" s="168"/>
      <c r="K1309" s="143"/>
      <c r="L1309" s="143"/>
      <c r="M1309" s="143"/>
      <c r="N1309" s="176"/>
      <c r="O1309" s="143"/>
      <c r="P1309" s="143"/>
      <c r="Q1309" s="143"/>
      <c r="R1309" s="143"/>
      <c r="S1309" s="143"/>
      <c r="T1309" s="143"/>
      <c r="U1309" s="143"/>
      <c r="V1309" s="143"/>
      <c r="W1309" s="143"/>
      <c r="X1309" s="143"/>
      <c r="Y1309" s="143"/>
      <c r="Z1309" s="143"/>
    </row>
    <row r="1310" spans="3:26" ht="11.25">
      <c r="C1310" s="143"/>
      <c r="D1310" s="143"/>
      <c r="E1310" s="143"/>
      <c r="F1310" s="143"/>
      <c r="G1310" s="143"/>
      <c r="H1310" s="143"/>
      <c r="I1310" s="143"/>
      <c r="J1310" s="168"/>
      <c r="K1310" s="143"/>
      <c r="L1310" s="143"/>
      <c r="M1310" s="143"/>
      <c r="N1310" s="176"/>
      <c r="O1310" s="143"/>
      <c r="P1310" s="143"/>
      <c r="Q1310" s="143"/>
      <c r="R1310" s="143"/>
      <c r="S1310" s="143"/>
      <c r="T1310" s="143"/>
      <c r="U1310" s="143"/>
      <c r="V1310" s="143"/>
      <c r="W1310" s="143"/>
      <c r="X1310" s="143"/>
      <c r="Y1310" s="143"/>
      <c r="Z1310" s="143"/>
    </row>
    <row r="1311" spans="3:26" ht="11.25">
      <c r="C1311" s="143"/>
      <c r="D1311" s="143"/>
      <c r="E1311" s="143"/>
      <c r="F1311" s="143"/>
      <c r="G1311" s="143"/>
      <c r="H1311" s="143"/>
      <c r="I1311" s="143"/>
      <c r="J1311" s="168"/>
      <c r="K1311" s="143"/>
      <c r="L1311" s="143"/>
      <c r="M1311" s="143"/>
      <c r="N1311" s="176"/>
      <c r="O1311" s="143"/>
      <c r="P1311" s="143"/>
      <c r="Q1311" s="143"/>
      <c r="R1311" s="143"/>
      <c r="S1311" s="143"/>
      <c r="T1311" s="143"/>
      <c r="U1311" s="143"/>
      <c r="V1311" s="143"/>
      <c r="W1311" s="143"/>
      <c r="X1311" s="143"/>
      <c r="Y1311" s="143"/>
      <c r="Z1311" s="143"/>
    </row>
    <row r="1312" spans="3:26" ht="11.25">
      <c r="C1312" s="143"/>
      <c r="D1312" s="143"/>
      <c r="E1312" s="143"/>
      <c r="F1312" s="143"/>
      <c r="G1312" s="143"/>
      <c r="H1312" s="143"/>
      <c r="I1312" s="143"/>
      <c r="J1312" s="168"/>
      <c r="K1312" s="143"/>
      <c r="L1312" s="143"/>
      <c r="M1312" s="143"/>
      <c r="N1312" s="176"/>
      <c r="O1312" s="143"/>
      <c r="P1312" s="143"/>
      <c r="Q1312" s="143"/>
      <c r="R1312" s="143"/>
      <c r="S1312" s="143"/>
      <c r="T1312" s="143"/>
      <c r="U1312" s="143"/>
      <c r="V1312" s="143"/>
      <c r="W1312" s="143"/>
      <c r="X1312" s="143"/>
      <c r="Y1312" s="143"/>
      <c r="Z1312" s="143"/>
    </row>
    <row r="1313" spans="3:26" ht="11.25">
      <c r="C1313" s="143"/>
      <c r="D1313" s="143"/>
      <c r="E1313" s="143"/>
      <c r="F1313" s="143"/>
      <c r="G1313" s="143"/>
      <c r="H1313" s="143"/>
      <c r="I1313" s="143"/>
      <c r="J1313" s="168"/>
      <c r="K1313" s="143"/>
      <c r="L1313" s="143"/>
      <c r="M1313" s="143"/>
      <c r="N1313" s="176"/>
      <c r="O1313" s="143"/>
      <c r="P1313" s="143"/>
      <c r="Q1313" s="143"/>
      <c r="R1313" s="143"/>
      <c r="S1313" s="143"/>
      <c r="T1313" s="143"/>
      <c r="U1313" s="143"/>
      <c r="V1313" s="143"/>
      <c r="W1313" s="143"/>
      <c r="X1313" s="143"/>
      <c r="Y1313" s="143"/>
      <c r="Z1313" s="143"/>
    </row>
    <row r="1314" spans="3:26" ht="11.25">
      <c r="C1314" s="143"/>
      <c r="D1314" s="143"/>
      <c r="E1314" s="143"/>
      <c r="F1314" s="143"/>
      <c r="G1314" s="143"/>
      <c r="H1314" s="143"/>
      <c r="I1314" s="143"/>
      <c r="J1314" s="168"/>
      <c r="K1314" s="143"/>
      <c r="L1314" s="143"/>
      <c r="M1314" s="143"/>
      <c r="N1314" s="176"/>
      <c r="O1314" s="143"/>
      <c r="P1314" s="143"/>
      <c r="Q1314" s="143"/>
      <c r="R1314" s="143"/>
      <c r="S1314" s="143"/>
      <c r="T1314" s="143"/>
      <c r="U1314" s="143"/>
      <c r="V1314" s="143"/>
      <c r="W1314" s="143"/>
      <c r="X1314" s="143"/>
      <c r="Y1314" s="143"/>
      <c r="Z1314" s="143"/>
    </row>
    <row r="1315" spans="3:26" ht="11.25">
      <c r="C1315" s="143"/>
      <c r="D1315" s="143"/>
      <c r="E1315" s="143"/>
      <c r="F1315" s="143"/>
      <c r="G1315" s="143"/>
      <c r="H1315" s="143"/>
      <c r="I1315" s="143"/>
      <c r="J1315" s="168"/>
      <c r="K1315" s="143"/>
      <c r="L1315" s="143"/>
      <c r="M1315" s="143"/>
      <c r="N1315" s="176"/>
      <c r="O1315" s="143"/>
      <c r="P1315" s="143"/>
      <c r="Q1315" s="143"/>
      <c r="R1315" s="143"/>
      <c r="S1315" s="143"/>
      <c r="T1315" s="143"/>
      <c r="U1315" s="143"/>
      <c r="V1315" s="143"/>
      <c r="W1315" s="143"/>
      <c r="X1315" s="143"/>
      <c r="Y1315" s="143"/>
      <c r="Z1315" s="143"/>
    </row>
    <row r="1316" spans="3:26" ht="11.25">
      <c r="C1316" s="143"/>
      <c r="D1316" s="143"/>
      <c r="E1316" s="143"/>
      <c r="F1316" s="143"/>
      <c r="G1316" s="143"/>
      <c r="H1316" s="143"/>
      <c r="I1316" s="143"/>
      <c r="J1316" s="168"/>
      <c r="K1316" s="143"/>
      <c r="L1316" s="143"/>
      <c r="M1316" s="143"/>
      <c r="N1316" s="176"/>
      <c r="O1316" s="143"/>
      <c r="P1316" s="143"/>
      <c r="Q1316" s="143"/>
      <c r="R1316" s="143"/>
      <c r="S1316" s="143"/>
      <c r="T1316" s="143"/>
      <c r="U1316" s="143"/>
      <c r="V1316" s="143"/>
      <c r="W1316" s="143"/>
      <c r="X1316" s="143"/>
      <c r="Y1316" s="143"/>
      <c r="Z1316" s="143"/>
    </row>
    <row r="1317" spans="3:26" ht="11.25">
      <c r="C1317" s="143"/>
      <c r="D1317" s="143"/>
      <c r="E1317" s="143"/>
      <c r="F1317" s="143"/>
      <c r="G1317" s="143"/>
      <c r="H1317" s="143"/>
      <c r="I1317" s="143"/>
      <c r="J1317" s="168"/>
      <c r="K1317" s="143"/>
      <c r="L1317" s="143"/>
      <c r="M1317" s="143"/>
      <c r="N1317" s="176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</row>
    <row r="1318" spans="3:26" ht="11.25">
      <c r="C1318" s="143"/>
      <c r="D1318" s="143"/>
      <c r="E1318" s="143"/>
      <c r="F1318" s="143"/>
      <c r="G1318" s="143"/>
      <c r="H1318" s="143"/>
      <c r="I1318" s="143"/>
      <c r="J1318" s="168"/>
      <c r="K1318" s="143"/>
      <c r="L1318" s="143"/>
      <c r="M1318" s="143"/>
      <c r="N1318" s="176"/>
      <c r="O1318" s="143"/>
      <c r="P1318" s="143"/>
      <c r="Q1318" s="143"/>
      <c r="R1318" s="143"/>
      <c r="S1318" s="143"/>
      <c r="T1318" s="143"/>
      <c r="U1318" s="143"/>
      <c r="V1318" s="143"/>
      <c r="W1318" s="143"/>
      <c r="X1318" s="143"/>
      <c r="Y1318" s="143"/>
      <c r="Z1318" s="143"/>
    </row>
    <row r="1319" spans="3:26" ht="11.25">
      <c r="C1319" s="143"/>
      <c r="D1319" s="143"/>
      <c r="E1319" s="143"/>
      <c r="F1319" s="143"/>
      <c r="G1319" s="143"/>
      <c r="H1319" s="143"/>
      <c r="I1319" s="143"/>
      <c r="J1319" s="168"/>
      <c r="K1319" s="143"/>
      <c r="L1319" s="143"/>
      <c r="M1319" s="143"/>
      <c r="N1319" s="176"/>
      <c r="O1319" s="143"/>
      <c r="P1319" s="143"/>
      <c r="Q1319" s="143"/>
      <c r="R1319" s="143"/>
      <c r="S1319" s="143"/>
      <c r="T1319" s="143"/>
      <c r="U1319" s="143"/>
      <c r="V1319" s="143"/>
      <c r="W1319" s="143"/>
      <c r="X1319" s="143"/>
      <c r="Y1319" s="143"/>
      <c r="Z1319" s="143"/>
    </row>
    <row r="1320" spans="3:26" ht="11.25">
      <c r="C1320" s="143"/>
      <c r="D1320" s="143"/>
      <c r="E1320" s="143"/>
      <c r="F1320" s="143"/>
      <c r="G1320" s="143"/>
      <c r="H1320" s="143"/>
      <c r="I1320" s="143"/>
      <c r="J1320" s="168"/>
      <c r="K1320" s="143"/>
      <c r="L1320" s="143"/>
      <c r="M1320" s="143"/>
      <c r="N1320" s="176"/>
      <c r="O1320" s="143"/>
      <c r="P1320" s="143"/>
      <c r="Q1320" s="143"/>
      <c r="R1320" s="143"/>
      <c r="S1320" s="143"/>
      <c r="T1320" s="143"/>
      <c r="U1320" s="143"/>
      <c r="V1320" s="143"/>
      <c r="W1320" s="143"/>
      <c r="X1320" s="143"/>
      <c r="Y1320" s="143"/>
      <c r="Z1320" s="143"/>
    </row>
    <row r="1321" spans="3:26" ht="11.25">
      <c r="C1321" s="143"/>
      <c r="D1321" s="143"/>
      <c r="E1321" s="143"/>
      <c r="F1321" s="143"/>
      <c r="G1321" s="143"/>
      <c r="H1321" s="143"/>
      <c r="I1321" s="143"/>
      <c r="J1321" s="168"/>
      <c r="K1321" s="143"/>
      <c r="L1321" s="143"/>
      <c r="M1321" s="143"/>
      <c r="N1321" s="176"/>
      <c r="O1321" s="143"/>
      <c r="P1321" s="143"/>
      <c r="Q1321" s="143"/>
      <c r="R1321" s="143"/>
      <c r="S1321" s="143"/>
      <c r="T1321" s="143"/>
      <c r="U1321" s="143"/>
      <c r="V1321" s="143"/>
      <c r="W1321" s="143"/>
      <c r="X1321" s="143"/>
      <c r="Y1321" s="143"/>
      <c r="Z1321" s="143"/>
    </row>
    <row r="1322" spans="3:26" ht="11.25">
      <c r="C1322" s="143"/>
      <c r="D1322" s="143"/>
      <c r="E1322" s="143"/>
      <c r="F1322" s="143"/>
      <c r="G1322" s="143"/>
      <c r="H1322" s="143"/>
      <c r="I1322" s="143"/>
      <c r="J1322" s="168"/>
      <c r="K1322" s="143"/>
      <c r="L1322" s="143"/>
      <c r="M1322" s="143"/>
      <c r="N1322" s="176"/>
      <c r="O1322" s="143"/>
      <c r="P1322" s="143"/>
      <c r="Q1322" s="143"/>
      <c r="R1322" s="143"/>
      <c r="S1322" s="143"/>
      <c r="T1322" s="143"/>
      <c r="U1322" s="143"/>
      <c r="V1322" s="143"/>
      <c r="W1322" s="143"/>
      <c r="X1322" s="143"/>
      <c r="Y1322" s="143"/>
      <c r="Z1322" s="143"/>
    </row>
    <row r="1323" spans="3:26" ht="11.25">
      <c r="C1323" s="143"/>
      <c r="D1323" s="143"/>
      <c r="E1323" s="143"/>
      <c r="F1323" s="143"/>
      <c r="G1323" s="143"/>
      <c r="H1323" s="143"/>
      <c r="I1323" s="143"/>
      <c r="J1323" s="168"/>
      <c r="K1323" s="143"/>
      <c r="L1323" s="143"/>
      <c r="M1323" s="143"/>
      <c r="N1323" s="176"/>
      <c r="O1323" s="143"/>
      <c r="P1323" s="143"/>
      <c r="Q1323" s="143"/>
      <c r="R1323" s="143"/>
      <c r="S1323" s="143"/>
      <c r="T1323" s="143"/>
      <c r="U1323" s="143"/>
      <c r="V1323" s="143"/>
      <c r="W1323" s="143"/>
      <c r="X1323" s="143"/>
      <c r="Y1323" s="143"/>
      <c r="Z1323" s="143"/>
    </row>
    <row r="1324" spans="3:26" ht="11.25">
      <c r="C1324" s="143"/>
      <c r="D1324" s="143"/>
      <c r="E1324" s="143"/>
      <c r="F1324" s="143"/>
      <c r="G1324" s="143"/>
      <c r="H1324" s="143"/>
      <c r="I1324" s="143"/>
      <c r="J1324" s="168"/>
      <c r="K1324" s="143"/>
      <c r="L1324" s="143"/>
      <c r="M1324" s="143"/>
      <c r="N1324" s="176"/>
      <c r="O1324" s="143"/>
      <c r="P1324" s="143"/>
      <c r="Q1324" s="143"/>
      <c r="R1324" s="143"/>
      <c r="S1324" s="143"/>
      <c r="T1324" s="143"/>
      <c r="U1324" s="143"/>
      <c r="V1324" s="143"/>
      <c r="W1324" s="143"/>
      <c r="X1324" s="143"/>
      <c r="Y1324" s="143"/>
      <c r="Z1324" s="143"/>
    </row>
    <row r="1325" spans="3:26" ht="11.25">
      <c r="C1325" s="143"/>
      <c r="D1325" s="143"/>
      <c r="E1325" s="143"/>
      <c r="F1325" s="143"/>
      <c r="G1325" s="143"/>
      <c r="H1325" s="143"/>
      <c r="I1325" s="143"/>
      <c r="J1325" s="168"/>
      <c r="K1325" s="143"/>
      <c r="L1325" s="143"/>
      <c r="M1325" s="143"/>
      <c r="N1325" s="176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3"/>
      <c r="Y1325" s="143"/>
      <c r="Z1325" s="143"/>
    </row>
    <row r="1326" spans="3:26" ht="11.25">
      <c r="C1326" s="143"/>
      <c r="D1326" s="143"/>
      <c r="E1326" s="143"/>
      <c r="F1326" s="143"/>
      <c r="G1326" s="143"/>
      <c r="H1326" s="143"/>
      <c r="I1326" s="143"/>
      <c r="J1326" s="168"/>
      <c r="K1326" s="143"/>
      <c r="L1326" s="143"/>
      <c r="M1326" s="143"/>
      <c r="N1326" s="176"/>
      <c r="O1326" s="143"/>
      <c r="P1326" s="143"/>
      <c r="Q1326" s="143"/>
      <c r="R1326" s="143"/>
      <c r="S1326" s="143"/>
      <c r="T1326" s="143"/>
      <c r="U1326" s="143"/>
      <c r="V1326" s="143"/>
      <c r="W1326" s="143"/>
      <c r="X1326" s="143"/>
      <c r="Y1326" s="143"/>
      <c r="Z1326" s="143"/>
    </row>
    <row r="1327" spans="3:26" ht="11.25">
      <c r="C1327" s="143"/>
      <c r="D1327" s="143"/>
      <c r="E1327" s="143"/>
      <c r="F1327" s="143"/>
      <c r="G1327" s="143"/>
      <c r="H1327" s="143"/>
      <c r="I1327" s="143"/>
      <c r="J1327" s="168"/>
      <c r="K1327" s="143"/>
      <c r="L1327" s="143"/>
      <c r="M1327" s="143"/>
      <c r="N1327" s="176"/>
      <c r="O1327" s="143"/>
      <c r="P1327" s="143"/>
      <c r="Q1327" s="143"/>
      <c r="R1327" s="143"/>
      <c r="S1327" s="143"/>
      <c r="T1327" s="143"/>
      <c r="U1327" s="143"/>
      <c r="V1327" s="143"/>
      <c r="W1327" s="143"/>
      <c r="X1327" s="143"/>
      <c r="Y1327" s="143"/>
      <c r="Z1327" s="143"/>
    </row>
    <row r="1328" spans="3:26" ht="11.25">
      <c r="C1328" s="143"/>
      <c r="D1328" s="143"/>
      <c r="E1328" s="143"/>
      <c r="F1328" s="143"/>
      <c r="G1328" s="143"/>
      <c r="H1328" s="143"/>
      <c r="I1328" s="143"/>
      <c r="J1328" s="168"/>
      <c r="K1328" s="143"/>
      <c r="L1328" s="143"/>
      <c r="M1328" s="143"/>
      <c r="N1328" s="176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3"/>
      <c r="Z1328" s="143"/>
    </row>
    <row r="1329" spans="3:26" ht="11.25">
      <c r="C1329" s="143"/>
      <c r="D1329" s="143"/>
      <c r="E1329" s="143"/>
      <c r="F1329" s="143"/>
      <c r="G1329" s="143"/>
      <c r="H1329" s="143"/>
      <c r="I1329" s="143"/>
      <c r="J1329" s="168"/>
      <c r="K1329" s="143"/>
      <c r="L1329" s="143"/>
      <c r="M1329" s="143"/>
      <c r="N1329" s="176"/>
      <c r="O1329" s="143"/>
      <c r="P1329" s="143"/>
      <c r="Q1329" s="143"/>
      <c r="R1329" s="143"/>
      <c r="S1329" s="143"/>
      <c r="T1329" s="143"/>
      <c r="U1329" s="143"/>
      <c r="V1329" s="143"/>
      <c r="W1329" s="143"/>
      <c r="X1329" s="143"/>
      <c r="Y1329" s="143"/>
      <c r="Z1329" s="143"/>
    </row>
    <row r="1330" spans="3:26" ht="11.25">
      <c r="C1330" s="143"/>
      <c r="D1330" s="143"/>
      <c r="E1330" s="143"/>
      <c r="F1330" s="143"/>
      <c r="G1330" s="143"/>
      <c r="H1330" s="143"/>
      <c r="I1330" s="143"/>
      <c r="J1330" s="168"/>
      <c r="K1330" s="143"/>
      <c r="L1330" s="143"/>
      <c r="M1330" s="143"/>
      <c r="N1330" s="176"/>
      <c r="O1330" s="143"/>
      <c r="P1330" s="143"/>
      <c r="Q1330" s="143"/>
      <c r="R1330" s="143"/>
      <c r="S1330" s="143"/>
      <c r="T1330" s="143"/>
      <c r="U1330" s="143"/>
      <c r="V1330" s="143"/>
      <c r="W1330" s="143"/>
      <c r="X1330" s="143"/>
      <c r="Y1330" s="143"/>
      <c r="Z1330" s="143"/>
    </row>
    <row r="1331" spans="3:26" ht="11.25">
      <c r="C1331" s="143"/>
      <c r="D1331" s="143"/>
      <c r="E1331" s="143"/>
      <c r="F1331" s="143"/>
      <c r="G1331" s="143"/>
      <c r="H1331" s="143"/>
      <c r="I1331" s="143"/>
      <c r="J1331" s="168"/>
      <c r="K1331" s="143"/>
      <c r="L1331" s="143"/>
      <c r="M1331" s="143"/>
      <c r="N1331" s="176"/>
      <c r="O1331" s="143"/>
      <c r="P1331" s="143"/>
      <c r="Q1331" s="143"/>
      <c r="R1331" s="143"/>
      <c r="S1331" s="143"/>
      <c r="T1331" s="143"/>
      <c r="U1331" s="143"/>
      <c r="V1331" s="143"/>
      <c r="W1331" s="143"/>
      <c r="X1331" s="143"/>
      <c r="Y1331" s="143"/>
      <c r="Z1331" s="143"/>
    </row>
    <row r="1332" spans="3:26" ht="11.25">
      <c r="C1332" s="143"/>
      <c r="D1332" s="143"/>
      <c r="E1332" s="143"/>
      <c r="F1332" s="143"/>
      <c r="G1332" s="143"/>
      <c r="H1332" s="143"/>
      <c r="I1332" s="143"/>
      <c r="J1332" s="168"/>
      <c r="K1332" s="143"/>
      <c r="L1332" s="143"/>
      <c r="M1332" s="143"/>
      <c r="N1332" s="176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</row>
    <row r="1333" spans="3:26" ht="11.25">
      <c r="C1333" s="143"/>
      <c r="D1333" s="143"/>
      <c r="E1333" s="143"/>
      <c r="F1333" s="143"/>
      <c r="G1333" s="143"/>
      <c r="H1333" s="143"/>
      <c r="I1333" s="143"/>
      <c r="J1333" s="168"/>
      <c r="K1333" s="143"/>
      <c r="L1333" s="143"/>
      <c r="M1333" s="143"/>
      <c r="N1333" s="176"/>
      <c r="O1333" s="143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</row>
    <row r="1334" spans="3:26" ht="11.25">
      <c r="C1334" s="143"/>
      <c r="D1334" s="143"/>
      <c r="E1334" s="143"/>
      <c r="F1334" s="143"/>
      <c r="G1334" s="143"/>
      <c r="H1334" s="143"/>
      <c r="I1334" s="143"/>
      <c r="J1334" s="168"/>
      <c r="K1334" s="143"/>
      <c r="L1334" s="143"/>
      <c r="M1334" s="143"/>
      <c r="N1334" s="176"/>
      <c r="O1334" s="143"/>
      <c r="P1334" s="143"/>
      <c r="Q1334" s="143"/>
      <c r="R1334" s="143"/>
      <c r="S1334" s="143"/>
      <c r="T1334" s="143"/>
      <c r="U1334" s="143"/>
      <c r="V1334" s="143"/>
      <c r="W1334" s="143"/>
      <c r="X1334" s="143"/>
      <c r="Y1334" s="143"/>
      <c r="Z1334" s="143"/>
    </row>
    <row r="1335" spans="3:26" ht="11.25">
      <c r="C1335" s="143"/>
      <c r="D1335" s="143"/>
      <c r="E1335" s="143"/>
      <c r="F1335" s="143"/>
      <c r="G1335" s="143"/>
      <c r="H1335" s="143"/>
      <c r="I1335" s="143"/>
      <c r="J1335" s="168"/>
      <c r="K1335" s="143"/>
      <c r="L1335" s="143"/>
      <c r="M1335" s="143"/>
      <c r="N1335" s="176"/>
      <c r="O1335" s="143"/>
      <c r="P1335" s="143"/>
      <c r="Q1335" s="143"/>
      <c r="R1335" s="143"/>
      <c r="S1335" s="143"/>
      <c r="T1335" s="143"/>
      <c r="U1335" s="143"/>
      <c r="V1335" s="143"/>
      <c r="W1335" s="143"/>
      <c r="X1335" s="143"/>
      <c r="Y1335" s="143"/>
      <c r="Z1335" s="143"/>
    </row>
    <row r="1336" spans="3:26" ht="11.25">
      <c r="C1336" s="143"/>
      <c r="D1336" s="143"/>
      <c r="E1336" s="143"/>
      <c r="F1336" s="143"/>
      <c r="G1336" s="143"/>
      <c r="H1336" s="143"/>
      <c r="I1336" s="143"/>
      <c r="J1336" s="168"/>
      <c r="K1336" s="143"/>
      <c r="L1336" s="143"/>
      <c r="M1336" s="143"/>
      <c r="N1336" s="176"/>
      <c r="O1336" s="143"/>
      <c r="P1336" s="143"/>
      <c r="Q1336" s="143"/>
      <c r="R1336" s="143"/>
      <c r="S1336" s="143"/>
      <c r="T1336" s="143"/>
      <c r="U1336" s="143"/>
      <c r="V1336" s="143"/>
      <c r="W1336" s="143"/>
      <c r="X1336" s="143"/>
      <c r="Y1336" s="143"/>
      <c r="Z1336" s="143"/>
    </row>
    <row r="1337" spans="3:26" ht="11.25">
      <c r="C1337" s="143"/>
      <c r="D1337" s="143"/>
      <c r="E1337" s="143"/>
      <c r="F1337" s="143"/>
      <c r="G1337" s="143"/>
      <c r="H1337" s="143"/>
      <c r="I1337" s="143"/>
      <c r="J1337" s="168"/>
      <c r="K1337" s="143"/>
      <c r="L1337" s="143"/>
      <c r="M1337" s="143"/>
      <c r="N1337" s="176"/>
      <c r="O1337" s="143"/>
      <c r="P1337" s="143"/>
      <c r="Q1337" s="143"/>
      <c r="R1337" s="143"/>
      <c r="S1337" s="143"/>
      <c r="T1337" s="143"/>
      <c r="U1337" s="143"/>
      <c r="V1337" s="143"/>
      <c r="W1337" s="143"/>
      <c r="X1337" s="143"/>
      <c r="Y1337" s="143"/>
      <c r="Z1337" s="143"/>
    </row>
    <row r="1338" spans="3:26" ht="11.25">
      <c r="C1338" s="143"/>
      <c r="D1338" s="143"/>
      <c r="E1338" s="143"/>
      <c r="F1338" s="143"/>
      <c r="G1338" s="143"/>
      <c r="H1338" s="143"/>
      <c r="I1338" s="143"/>
      <c r="J1338" s="168"/>
      <c r="K1338" s="143"/>
      <c r="L1338" s="143"/>
      <c r="M1338" s="143"/>
      <c r="N1338" s="176"/>
      <c r="O1338" s="143"/>
      <c r="P1338" s="143"/>
      <c r="Q1338" s="143"/>
      <c r="R1338" s="143"/>
      <c r="S1338" s="143"/>
      <c r="T1338" s="143"/>
      <c r="U1338" s="143"/>
      <c r="V1338" s="143"/>
      <c r="W1338" s="143"/>
      <c r="X1338" s="143"/>
      <c r="Y1338" s="143"/>
      <c r="Z1338" s="143"/>
    </row>
    <row r="1339" spans="3:26" ht="11.25">
      <c r="C1339" s="143"/>
      <c r="D1339" s="143"/>
      <c r="E1339" s="143"/>
      <c r="F1339" s="143"/>
      <c r="G1339" s="143"/>
      <c r="H1339" s="143"/>
      <c r="I1339" s="143"/>
      <c r="J1339" s="168"/>
      <c r="K1339" s="143"/>
      <c r="L1339" s="143"/>
      <c r="M1339" s="143"/>
      <c r="N1339" s="176"/>
      <c r="O1339" s="143"/>
      <c r="P1339" s="143"/>
      <c r="Q1339" s="143"/>
      <c r="R1339" s="143"/>
      <c r="S1339" s="143"/>
      <c r="T1339" s="143"/>
      <c r="U1339" s="143"/>
      <c r="V1339" s="143"/>
      <c r="W1339" s="143"/>
      <c r="X1339" s="143"/>
      <c r="Y1339" s="143"/>
      <c r="Z1339" s="143"/>
    </row>
    <row r="1340" spans="3:26" ht="11.25">
      <c r="C1340" s="143"/>
      <c r="D1340" s="143"/>
      <c r="E1340" s="143"/>
      <c r="F1340" s="143"/>
      <c r="G1340" s="143"/>
      <c r="H1340" s="143"/>
      <c r="I1340" s="143"/>
      <c r="J1340" s="168"/>
      <c r="K1340" s="143"/>
      <c r="L1340" s="143"/>
      <c r="M1340" s="143"/>
      <c r="N1340" s="176"/>
      <c r="O1340" s="143"/>
      <c r="P1340" s="143"/>
      <c r="Q1340" s="143"/>
      <c r="R1340" s="143"/>
      <c r="S1340" s="143"/>
      <c r="T1340" s="143"/>
      <c r="U1340" s="143"/>
      <c r="V1340" s="143"/>
      <c r="W1340" s="143"/>
      <c r="X1340" s="143"/>
      <c r="Y1340" s="143"/>
      <c r="Z1340" s="143"/>
    </row>
    <row r="1341" spans="3:26" ht="11.25">
      <c r="C1341" s="143"/>
      <c r="D1341" s="143"/>
      <c r="E1341" s="143"/>
      <c r="F1341" s="143"/>
      <c r="G1341" s="143"/>
      <c r="H1341" s="143"/>
      <c r="I1341" s="143"/>
      <c r="J1341" s="168"/>
      <c r="K1341" s="143"/>
      <c r="L1341" s="143"/>
      <c r="M1341" s="143"/>
      <c r="N1341" s="176"/>
      <c r="O1341" s="143"/>
      <c r="P1341" s="143"/>
      <c r="Q1341" s="143"/>
      <c r="R1341" s="143"/>
      <c r="S1341" s="143"/>
      <c r="T1341" s="143"/>
      <c r="U1341" s="143"/>
      <c r="V1341" s="143"/>
      <c r="W1341" s="143"/>
      <c r="X1341" s="143"/>
      <c r="Y1341" s="143"/>
      <c r="Z1341" s="143"/>
    </row>
    <row r="1342" spans="3:26" ht="11.25">
      <c r="C1342" s="143"/>
      <c r="D1342" s="143"/>
      <c r="E1342" s="143"/>
      <c r="F1342" s="143"/>
      <c r="G1342" s="143"/>
      <c r="H1342" s="143"/>
      <c r="I1342" s="143"/>
      <c r="J1342" s="168"/>
      <c r="K1342" s="143"/>
      <c r="L1342" s="143"/>
      <c r="M1342" s="143"/>
      <c r="N1342" s="176"/>
      <c r="O1342" s="143"/>
      <c r="P1342" s="143"/>
      <c r="Q1342" s="143"/>
      <c r="R1342" s="143"/>
      <c r="S1342" s="143"/>
      <c r="T1342" s="143"/>
      <c r="U1342" s="143"/>
      <c r="V1342" s="143"/>
      <c r="W1342" s="143"/>
      <c r="X1342" s="143"/>
      <c r="Y1342" s="143"/>
      <c r="Z1342" s="143"/>
    </row>
    <row r="1343" spans="3:26" ht="11.25">
      <c r="C1343" s="143"/>
      <c r="D1343" s="143"/>
      <c r="E1343" s="143"/>
      <c r="F1343" s="143"/>
      <c r="G1343" s="143"/>
      <c r="H1343" s="143"/>
      <c r="I1343" s="143"/>
      <c r="J1343" s="168"/>
      <c r="K1343" s="143"/>
      <c r="L1343" s="143"/>
      <c r="M1343" s="143"/>
      <c r="N1343" s="176"/>
      <c r="O1343" s="143"/>
      <c r="P1343" s="143"/>
      <c r="Q1343" s="143"/>
      <c r="R1343" s="143"/>
      <c r="S1343" s="143"/>
      <c r="T1343" s="143"/>
      <c r="U1343" s="143"/>
      <c r="V1343" s="143"/>
      <c r="W1343" s="143"/>
      <c r="X1343" s="143"/>
      <c r="Y1343" s="143"/>
      <c r="Z1343" s="143"/>
    </row>
    <row r="1344" spans="3:26" ht="11.25">
      <c r="C1344" s="143"/>
      <c r="D1344" s="143"/>
      <c r="E1344" s="143"/>
      <c r="F1344" s="143"/>
      <c r="G1344" s="143"/>
      <c r="H1344" s="143"/>
      <c r="I1344" s="143"/>
      <c r="J1344" s="168"/>
      <c r="K1344" s="143"/>
      <c r="L1344" s="143"/>
      <c r="M1344" s="143"/>
      <c r="N1344" s="176"/>
      <c r="O1344" s="143"/>
      <c r="P1344" s="143"/>
      <c r="Q1344" s="143"/>
      <c r="R1344" s="143"/>
      <c r="S1344" s="143"/>
      <c r="T1344" s="143"/>
      <c r="U1344" s="143"/>
      <c r="V1344" s="143"/>
      <c r="W1344" s="143"/>
      <c r="X1344" s="143"/>
      <c r="Y1344" s="143"/>
      <c r="Z1344" s="143"/>
    </row>
    <row r="1345" spans="3:26" ht="11.25">
      <c r="C1345" s="143"/>
      <c r="D1345" s="143"/>
      <c r="E1345" s="143"/>
      <c r="F1345" s="143"/>
      <c r="G1345" s="143"/>
      <c r="H1345" s="143"/>
      <c r="I1345" s="143"/>
      <c r="J1345" s="168"/>
      <c r="K1345" s="143"/>
      <c r="L1345" s="143"/>
      <c r="M1345" s="143"/>
      <c r="N1345" s="176"/>
      <c r="O1345" s="143"/>
      <c r="P1345" s="143"/>
      <c r="Q1345" s="143"/>
      <c r="R1345" s="143"/>
      <c r="S1345" s="143"/>
      <c r="T1345" s="143"/>
      <c r="U1345" s="143"/>
      <c r="V1345" s="143"/>
      <c r="W1345" s="143"/>
      <c r="X1345" s="143"/>
      <c r="Y1345" s="143"/>
      <c r="Z1345" s="143"/>
    </row>
    <row r="1346" spans="3:26" ht="11.25">
      <c r="C1346" s="143"/>
      <c r="D1346" s="143"/>
      <c r="E1346" s="143"/>
      <c r="F1346" s="143"/>
      <c r="G1346" s="143"/>
      <c r="H1346" s="143"/>
      <c r="I1346" s="143"/>
      <c r="J1346" s="168"/>
      <c r="K1346" s="143"/>
      <c r="L1346" s="143"/>
      <c r="M1346" s="143"/>
      <c r="N1346" s="176"/>
      <c r="O1346" s="143"/>
      <c r="P1346" s="143"/>
      <c r="Q1346" s="143"/>
      <c r="R1346" s="143"/>
      <c r="S1346" s="143"/>
      <c r="T1346" s="143"/>
      <c r="U1346" s="143"/>
      <c r="V1346" s="143"/>
      <c r="W1346" s="143"/>
      <c r="X1346" s="143"/>
      <c r="Y1346" s="143"/>
      <c r="Z1346" s="143"/>
    </row>
    <row r="1347" spans="3:26" ht="11.25">
      <c r="C1347" s="143"/>
      <c r="D1347" s="143"/>
      <c r="E1347" s="143"/>
      <c r="F1347" s="143"/>
      <c r="G1347" s="143"/>
      <c r="H1347" s="143"/>
      <c r="I1347" s="143"/>
      <c r="J1347" s="168"/>
      <c r="K1347" s="143"/>
      <c r="L1347" s="143"/>
      <c r="M1347" s="143"/>
      <c r="N1347" s="176"/>
      <c r="O1347" s="143"/>
      <c r="P1347" s="143"/>
      <c r="Q1347" s="143"/>
      <c r="R1347" s="143"/>
      <c r="S1347" s="143"/>
      <c r="T1347" s="143"/>
      <c r="U1347" s="143"/>
      <c r="V1347" s="143"/>
      <c r="W1347" s="143"/>
      <c r="X1347" s="143"/>
      <c r="Y1347" s="143"/>
      <c r="Z1347" s="143"/>
    </row>
    <row r="1348" spans="3:26" ht="11.25">
      <c r="C1348" s="143"/>
      <c r="D1348" s="143"/>
      <c r="E1348" s="143"/>
      <c r="F1348" s="143"/>
      <c r="G1348" s="143"/>
      <c r="H1348" s="143"/>
      <c r="I1348" s="143"/>
      <c r="J1348" s="168"/>
      <c r="K1348" s="143"/>
      <c r="L1348" s="143"/>
      <c r="M1348" s="143"/>
      <c r="N1348" s="176"/>
      <c r="O1348" s="143"/>
      <c r="P1348" s="143"/>
      <c r="Q1348" s="143"/>
      <c r="R1348" s="143"/>
      <c r="S1348" s="143"/>
      <c r="T1348" s="143"/>
      <c r="U1348" s="143"/>
      <c r="V1348" s="143"/>
      <c r="W1348" s="143"/>
      <c r="X1348" s="143"/>
      <c r="Y1348" s="143"/>
      <c r="Z1348" s="143"/>
    </row>
    <row r="1349" spans="3:26" ht="11.25">
      <c r="C1349" s="143"/>
      <c r="D1349" s="143"/>
      <c r="E1349" s="143"/>
      <c r="F1349" s="143"/>
      <c r="G1349" s="143"/>
      <c r="H1349" s="143"/>
      <c r="I1349" s="143"/>
      <c r="J1349" s="168"/>
      <c r="K1349" s="143"/>
      <c r="L1349" s="143"/>
      <c r="M1349" s="143"/>
      <c r="N1349" s="176"/>
      <c r="O1349" s="143"/>
      <c r="P1349" s="143"/>
      <c r="Q1349" s="143"/>
      <c r="R1349" s="143"/>
      <c r="S1349" s="143"/>
      <c r="T1349" s="143"/>
      <c r="U1349" s="143"/>
      <c r="V1349" s="143"/>
      <c r="W1349" s="143"/>
      <c r="X1349" s="143"/>
      <c r="Y1349" s="143"/>
      <c r="Z1349" s="143"/>
    </row>
    <row r="1350" spans="3:26" ht="11.25">
      <c r="C1350" s="143"/>
      <c r="D1350" s="143"/>
      <c r="E1350" s="143"/>
      <c r="F1350" s="143"/>
      <c r="G1350" s="143"/>
      <c r="H1350" s="143"/>
      <c r="I1350" s="143"/>
      <c r="J1350" s="168"/>
      <c r="K1350" s="143"/>
      <c r="L1350" s="143"/>
      <c r="M1350" s="143"/>
      <c r="N1350" s="176"/>
      <c r="O1350" s="143"/>
      <c r="P1350" s="143"/>
      <c r="Q1350" s="143"/>
      <c r="R1350" s="143"/>
      <c r="S1350" s="143"/>
      <c r="T1350" s="143"/>
      <c r="U1350" s="143"/>
      <c r="V1350" s="143"/>
      <c r="W1350" s="143"/>
      <c r="X1350" s="143"/>
      <c r="Y1350" s="143"/>
      <c r="Z1350" s="143"/>
    </row>
    <row r="1351" spans="3:26" ht="11.25">
      <c r="C1351" s="143"/>
      <c r="D1351" s="143"/>
      <c r="E1351" s="143"/>
      <c r="F1351" s="143"/>
      <c r="G1351" s="143"/>
      <c r="H1351" s="143"/>
      <c r="I1351" s="143"/>
      <c r="J1351" s="168"/>
      <c r="K1351" s="143"/>
      <c r="L1351" s="143"/>
      <c r="M1351" s="143"/>
      <c r="N1351" s="176"/>
      <c r="O1351" s="143"/>
      <c r="P1351" s="143"/>
      <c r="Q1351" s="143"/>
      <c r="R1351" s="143"/>
      <c r="S1351" s="143"/>
      <c r="T1351" s="143"/>
      <c r="U1351" s="143"/>
      <c r="V1351" s="143"/>
      <c r="W1351" s="143"/>
      <c r="X1351" s="143"/>
      <c r="Y1351" s="143"/>
      <c r="Z1351" s="143"/>
    </row>
    <row r="1352" spans="3:26" ht="11.25">
      <c r="C1352" s="143"/>
      <c r="D1352" s="143"/>
      <c r="E1352" s="143"/>
      <c r="F1352" s="143"/>
      <c r="G1352" s="143"/>
      <c r="H1352" s="143"/>
      <c r="I1352" s="143"/>
      <c r="J1352" s="168"/>
      <c r="K1352" s="143"/>
      <c r="L1352" s="143"/>
      <c r="M1352" s="143"/>
      <c r="N1352" s="176"/>
      <c r="O1352" s="143"/>
      <c r="P1352" s="143"/>
      <c r="Q1352" s="143"/>
      <c r="R1352" s="143"/>
      <c r="S1352" s="143"/>
      <c r="T1352" s="143"/>
      <c r="U1352" s="143"/>
      <c r="V1352" s="143"/>
      <c r="W1352" s="143"/>
      <c r="X1352" s="143"/>
      <c r="Y1352" s="143"/>
      <c r="Z1352" s="143"/>
    </row>
    <row r="1353" spans="3:26" ht="11.25">
      <c r="C1353" s="143"/>
      <c r="D1353" s="143"/>
      <c r="E1353" s="143"/>
      <c r="F1353" s="143"/>
      <c r="G1353" s="143"/>
      <c r="H1353" s="143"/>
      <c r="I1353" s="143"/>
      <c r="J1353" s="168"/>
      <c r="K1353" s="143"/>
      <c r="L1353" s="143"/>
      <c r="M1353" s="143"/>
      <c r="N1353" s="176"/>
      <c r="O1353" s="143"/>
      <c r="P1353" s="143"/>
      <c r="Q1353" s="143"/>
      <c r="R1353" s="143"/>
      <c r="S1353" s="143"/>
      <c r="T1353" s="143"/>
      <c r="U1353" s="143"/>
      <c r="V1353" s="143"/>
      <c r="W1353" s="143"/>
      <c r="X1353" s="143"/>
      <c r="Y1353" s="143"/>
      <c r="Z1353" s="143"/>
    </row>
    <row r="1354" spans="3:26" ht="11.25">
      <c r="C1354" s="143"/>
      <c r="D1354" s="143"/>
      <c r="E1354" s="143"/>
      <c r="F1354" s="143"/>
      <c r="G1354" s="143"/>
      <c r="H1354" s="143"/>
      <c r="I1354" s="143"/>
      <c r="J1354" s="168"/>
      <c r="K1354" s="143"/>
      <c r="L1354" s="143"/>
      <c r="M1354" s="143"/>
      <c r="N1354" s="176"/>
      <c r="O1354" s="143"/>
      <c r="P1354" s="143"/>
      <c r="Q1354" s="143"/>
      <c r="R1354" s="143"/>
      <c r="S1354" s="143"/>
      <c r="T1354" s="143"/>
      <c r="U1354" s="143"/>
      <c r="V1354" s="143"/>
      <c r="W1354" s="143"/>
      <c r="X1354" s="143"/>
      <c r="Y1354" s="143"/>
      <c r="Z1354" s="143"/>
    </row>
    <row r="1355" spans="3:26" ht="11.25">
      <c r="C1355" s="143"/>
      <c r="D1355" s="143"/>
      <c r="E1355" s="143"/>
      <c r="F1355" s="143"/>
      <c r="G1355" s="143"/>
      <c r="H1355" s="143"/>
      <c r="I1355" s="143"/>
      <c r="J1355" s="168"/>
      <c r="K1355" s="143"/>
      <c r="L1355" s="143"/>
      <c r="M1355" s="143"/>
      <c r="N1355" s="176"/>
      <c r="O1355" s="143"/>
      <c r="P1355" s="143"/>
      <c r="Q1355" s="143"/>
      <c r="R1355" s="143"/>
      <c r="S1355" s="143"/>
      <c r="T1355" s="143"/>
      <c r="U1355" s="143"/>
      <c r="V1355" s="143"/>
      <c r="W1355" s="143"/>
      <c r="X1355" s="143"/>
      <c r="Y1355" s="143"/>
      <c r="Z1355" s="143"/>
    </row>
    <row r="1356" spans="3:26" ht="11.25">
      <c r="C1356" s="143"/>
      <c r="D1356" s="143"/>
      <c r="E1356" s="143"/>
      <c r="F1356" s="143"/>
      <c r="G1356" s="143"/>
      <c r="H1356" s="143"/>
      <c r="I1356" s="143"/>
      <c r="J1356" s="168"/>
      <c r="K1356" s="143"/>
      <c r="L1356" s="143"/>
      <c r="M1356" s="143"/>
      <c r="N1356" s="176"/>
      <c r="O1356" s="143"/>
      <c r="P1356" s="143"/>
      <c r="Q1356" s="143"/>
      <c r="R1356" s="143"/>
      <c r="S1356" s="143"/>
      <c r="T1356" s="143"/>
      <c r="U1356" s="143"/>
      <c r="V1356" s="143"/>
      <c r="W1356" s="143"/>
      <c r="X1356" s="143"/>
      <c r="Y1356" s="143"/>
      <c r="Z1356" s="143"/>
    </row>
    <row r="1357" spans="3:26" ht="11.25">
      <c r="C1357" s="143"/>
      <c r="D1357" s="143"/>
      <c r="E1357" s="143"/>
      <c r="F1357" s="143"/>
      <c r="G1357" s="143"/>
      <c r="H1357" s="143"/>
      <c r="I1357" s="143"/>
      <c r="J1357" s="168"/>
      <c r="K1357" s="143"/>
      <c r="L1357" s="143"/>
      <c r="M1357" s="143"/>
      <c r="N1357" s="176"/>
      <c r="O1357" s="143"/>
      <c r="P1357" s="143"/>
      <c r="Q1357" s="143"/>
      <c r="R1357" s="143"/>
      <c r="S1357" s="143"/>
      <c r="T1357" s="143"/>
      <c r="U1357" s="143"/>
      <c r="V1357" s="143"/>
      <c r="W1357" s="143"/>
      <c r="X1357" s="143"/>
      <c r="Y1357" s="143"/>
      <c r="Z1357" s="143"/>
    </row>
    <row r="1358" spans="3:26" ht="11.25">
      <c r="C1358" s="143"/>
      <c r="D1358" s="143"/>
      <c r="E1358" s="143"/>
      <c r="F1358" s="143"/>
      <c r="G1358" s="143"/>
      <c r="H1358" s="143"/>
      <c r="I1358" s="143"/>
      <c r="J1358" s="168"/>
      <c r="K1358" s="143"/>
      <c r="L1358" s="143"/>
      <c r="M1358" s="143"/>
      <c r="N1358" s="176"/>
      <c r="O1358" s="143"/>
      <c r="P1358" s="143"/>
      <c r="Q1358" s="143"/>
      <c r="R1358" s="143"/>
      <c r="S1358" s="143"/>
      <c r="T1358" s="143"/>
      <c r="U1358" s="143"/>
      <c r="V1358" s="143"/>
      <c r="W1358" s="143"/>
      <c r="X1358" s="143"/>
      <c r="Y1358" s="143"/>
      <c r="Z1358" s="143"/>
    </row>
    <row r="1359" spans="3:26" ht="11.25">
      <c r="C1359" s="143"/>
      <c r="D1359" s="143"/>
      <c r="E1359" s="143"/>
      <c r="F1359" s="143"/>
      <c r="G1359" s="143"/>
      <c r="H1359" s="143"/>
      <c r="I1359" s="143"/>
      <c r="J1359" s="168"/>
      <c r="K1359" s="143"/>
      <c r="L1359" s="143"/>
      <c r="M1359" s="143"/>
      <c r="N1359" s="176"/>
      <c r="O1359" s="143"/>
      <c r="P1359" s="143"/>
      <c r="Q1359" s="143"/>
      <c r="R1359" s="143"/>
      <c r="S1359" s="143"/>
      <c r="T1359" s="143"/>
      <c r="U1359" s="143"/>
      <c r="V1359" s="143"/>
      <c r="W1359" s="143"/>
      <c r="X1359" s="143"/>
      <c r="Y1359" s="143"/>
      <c r="Z1359" s="143"/>
    </row>
    <row r="1360" spans="3:26" ht="11.25">
      <c r="C1360" s="143"/>
      <c r="D1360" s="143"/>
      <c r="E1360" s="143"/>
      <c r="F1360" s="143"/>
      <c r="G1360" s="143"/>
      <c r="H1360" s="143"/>
      <c r="I1360" s="143"/>
      <c r="J1360" s="168"/>
      <c r="K1360" s="143"/>
      <c r="L1360" s="143"/>
      <c r="M1360" s="143"/>
      <c r="N1360" s="176"/>
      <c r="O1360" s="143"/>
      <c r="P1360" s="143"/>
      <c r="Q1360" s="143"/>
      <c r="R1360" s="143"/>
      <c r="S1360" s="143"/>
      <c r="T1360" s="143"/>
      <c r="U1360" s="143"/>
      <c r="V1360" s="143"/>
      <c r="W1360" s="143"/>
      <c r="X1360" s="143"/>
      <c r="Y1360" s="143"/>
      <c r="Z1360" s="143"/>
    </row>
    <row r="1361" spans="3:26" ht="11.25">
      <c r="C1361" s="143"/>
      <c r="D1361" s="143"/>
      <c r="E1361" s="143"/>
      <c r="F1361" s="143"/>
      <c r="G1361" s="143"/>
      <c r="H1361" s="143"/>
      <c r="I1361" s="143"/>
      <c r="J1361" s="168"/>
      <c r="K1361" s="143"/>
      <c r="L1361" s="143"/>
      <c r="M1361" s="143"/>
      <c r="N1361" s="176"/>
      <c r="O1361" s="143"/>
      <c r="P1361" s="143"/>
      <c r="Q1361" s="143"/>
      <c r="R1361" s="143"/>
      <c r="S1361" s="143"/>
      <c r="T1361" s="143"/>
      <c r="U1361" s="143"/>
      <c r="V1361" s="143"/>
      <c r="W1361" s="143"/>
      <c r="X1361" s="143"/>
      <c r="Y1361" s="143"/>
      <c r="Z1361" s="143"/>
    </row>
    <row r="1362" spans="3:26" ht="11.25">
      <c r="C1362" s="143"/>
      <c r="D1362" s="143"/>
      <c r="E1362" s="143"/>
      <c r="F1362" s="143"/>
      <c r="G1362" s="143"/>
      <c r="H1362" s="143"/>
      <c r="I1362" s="143"/>
      <c r="J1362" s="168"/>
      <c r="K1362" s="143"/>
      <c r="L1362" s="143"/>
      <c r="M1362" s="143"/>
      <c r="N1362" s="176"/>
      <c r="O1362" s="143"/>
      <c r="P1362" s="143"/>
      <c r="Q1362" s="143"/>
      <c r="R1362" s="143"/>
      <c r="S1362" s="143"/>
      <c r="T1362" s="143"/>
      <c r="U1362" s="143"/>
      <c r="V1362" s="143"/>
      <c r="W1362" s="143"/>
      <c r="X1362" s="143"/>
      <c r="Y1362" s="143"/>
      <c r="Z1362" s="143"/>
    </row>
    <row r="1363" spans="3:26" ht="11.25">
      <c r="C1363" s="143"/>
      <c r="D1363" s="143"/>
      <c r="E1363" s="143"/>
      <c r="F1363" s="143"/>
      <c r="G1363" s="143"/>
      <c r="H1363" s="143"/>
      <c r="I1363" s="143"/>
      <c r="J1363" s="168"/>
      <c r="K1363" s="143"/>
      <c r="L1363" s="143"/>
      <c r="M1363" s="143"/>
      <c r="N1363" s="176"/>
      <c r="O1363" s="143"/>
      <c r="P1363" s="143"/>
      <c r="Q1363" s="143"/>
      <c r="R1363" s="143"/>
      <c r="S1363" s="143"/>
      <c r="T1363" s="143"/>
      <c r="U1363" s="143"/>
      <c r="V1363" s="143"/>
      <c r="W1363" s="143"/>
      <c r="X1363" s="143"/>
      <c r="Y1363" s="143"/>
      <c r="Z1363" s="143"/>
    </row>
    <row r="1364" spans="3:26" ht="11.25">
      <c r="C1364" s="143"/>
      <c r="D1364" s="143"/>
      <c r="E1364" s="143"/>
      <c r="F1364" s="143"/>
      <c r="G1364" s="143"/>
      <c r="H1364" s="143"/>
      <c r="I1364" s="143"/>
      <c r="J1364" s="168"/>
      <c r="K1364" s="143"/>
      <c r="L1364" s="143"/>
      <c r="M1364" s="143"/>
      <c r="N1364" s="176"/>
      <c r="O1364" s="143"/>
      <c r="P1364" s="143"/>
      <c r="Q1364" s="143"/>
      <c r="R1364" s="143"/>
      <c r="S1364" s="143"/>
      <c r="T1364" s="143"/>
      <c r="U1364" s="143"/>
      <c r="V1364" s="143"/>
      <c r="W1364" s="143"/>
      <c r="X1364" s="143"/>
      <c r="Y1364" s="143"/>
      <c r="Z1364" s="143"/>
    </row>
    <row r="1365" spans="3:26" ht="11.25">
      <c r="C1365" s="143"/>
      <c r="D1365" s="143"/>
      <c r="E1365" s="143"/>
      <c r="F1365" s="143"/>
      <c r="G1365" s="143"/>
      <c r="H1365" s="143"/>
      <c r="I1365" s="143"/>
      <c r="J1365" s="168"/>
      <c r="K1365" s="143"/>
      <c r="L1365" s="143"/>
      <c r="M1365" s="143"/>
      <c r="N1365" s="176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</row>
    <row r="1366" spans="3:26" ht="11.25">
      <c r="C1366" s="143"/>
      <c r="D1366" s="143"/>
      <c r="E1366" s="143"/>
      <c r="F1366" s="143"/>
      <c r="G1366" s="143"/>
      <c r="H1366" s="143"/>
      <c r="I1366" s="143"/>
      <c r="J1366" s="168"/>
      <c r="K1366" s="143"/>
      <c r="L1366" s="143"/>
      <c r="M1366" s="143"/>
      <c r="N1366" s="176"/>
      <c r="O1366" s="143"/>
      <c r="P1366" s="143"/>
      <c r="Q1366" s="143"/>
      <c r="R1366" s="143"/>
      <c r="S1366" s="143"/>
      <c r="T1366" s="143"/>
      <c r="U1366" s="143"/>
      <c r="V1366" s="143"/>
      <c r="W1366" s="143"/>
      <c r="X1366" s="143"/>
      <c r="Y1366" s="143"/>
      <c r="Z1366" s="143"/>
    </row>
    <row r="1367" spans="3:26" ht="11.25">
      <c r="C1367" s="143"/>
      <c r="D1367" s="143"/>
      <c r="E1367" s="143"/>
      <c r="F1367" s="143"/>
      <c r="G1367" s="143"/>
      <c r="H1367" s="143"/>
      <c r="I1367" s="143"/>
      <c r="J1367" s="168"/>
      <c r="K1367" s="143"/>
      <c r="L1367" s="143"/>
      <c r="M1367" s="143"/>
      <c r="N1367" s="176"/>
      <c r="O1367" s="143"/>
      <c r="P1367" s="143"/>
      <c r="Q1367" s="143"/>
      <c r="R1367" s="143"/>
      <c r="S1367" s="143"/>
      <c r="T1367" s="143"/>
      <c r="U1367" s="143"/>
      <c r="V1367" s="143"/>
      <c r="W1367" s="143"/>
      <c r="X1367" s="143"/>
      <c r="Y1367" s="143"/>
      <c r="Z1367" s="143"/>
    </row>
    <row r="1368" spans="3:26" ht="11.25">
      <c r="C1368" s="143"/>
      <c r="D1368" s="143"/>
      <c r="E1368" s="143"/>
      <c r="F1368" s="143"/>
      <c r="G1368" s="143"/>
      <c r="H1368" s="143"/>
      <c r="I1368" s="143"/>
      <c r="J1368" s="168"/>
      <c r="K1368" s="143"/>
      <c r="L1368" s="143"/>
      <c r="M1368" s="143"/>
      <c r="N1368" s="176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3"/>
      <c r="Z1368" s="143"/>
    </row>
    <row r="1369" spans="3:26" ht="11.25">
      <c r="C1369" s="143"/>
      <c r="D1369" s="143"/>
      <c r="E1369" s="143"/>
      <c r="F1369" s="143"/>
      <c r="G1369" s="143"/>
      <c r="H1369" s="143"/>
      <c r="I1369" s="143"/>
      <c r="J1369" s="168"/>
      <c r="K1369" s="143"/>
      <c r="L1369" s="143"/>
      <c r="M1369" s="143"/>
      <c r="N1369" s="176"/>
      <c r="O1369" s="143"/>
      <c r="P1369" s="143"/>
      <c r="Q1369" s="143"/>
      <c r="R1369" s="143"/>
      <c r="S1369" s="143"/>
      <c r="T1369" s="143"/>
      <c r="U1369" s="143"/>
      <c r="V1369" s="143"/>
      <c r="W1369" s="143"/>
      <c r="X1369" s="143"/>
      <c r="Y1369" s="143"/>
      <c r="Z1369" s="143"/>
    </row>
    <row r="1370" spans="3:26" ht="11.25">
      <c r="C1370" s="143"/>
      <c r="D1370" s="143"/>
      <c r="E1370" s="143"/>
      <c r="F1370" s="143"/>
      <c r="G1370" s="143"/>
      <c r="H1370" s="143"/>
      <c r="I1370" s="143"/>
      <c r="J1370" s="168"/>
      <c r="K1370" s="143"/>
      <c r="L1370" s="143"/>
      <c r="M1370" s="143"/>
      <c r="N1370" s="176"/>
      <c r="O1370" s="143"/>
      <c r="P1370" s="143"/>
      <c r="Q1370" s="143"/>
      <c r="R1370" s="143"/>
      <c r="S1370" s="143"/>
      <c r="T1370" s="143"/>
      <c r="U1370" s="143"/>
      <c r="V1370" s="143"/>
      <c r="W1370" s="143"/>
      <c r="X1370" s="143"/>
      <c r="Y1370" s="143"/>
      <c r="Z1370" s="143"/>
    </row>
    <row r="1371" spans="3:26" ht="11.25">
      <c r="C1371" s="143"/>
      <c r="D1371" s="143"/>
      <c r="E1371" s="143"/>
      <c r="F1371" s="143"/>
      <c r="G1371" s="143"/>
      <c r="H1371" s="143"/>
      <c r="I1371" s="143"/>
      <c r="J1371" s="168"/>
      <c r="K1371" s="143"/>
      <c r="L1371" s="143"/>
      <c r="M1371" s="143"/>
      <c r="N1371" s="176"/>
      <c r="O1371" s="143"/>
      <c r="P1371" s="143"/>
      <c r="Q1371" s="143"/>
      <c r="R1371" s="143"/>
      <c r="S1371" s="143"/>
      <c r="T1371" s="143"/>
      <c r="U1371" s="143"/>
      <c r="V1371" s="143"/>
      <c r="W1371" s="143"/>
      <c r="X1371" s="143"/>
      <c r="Y1371" s="143"/>
      <c r="Z1371" s="143"/>
    </row>
    <row r="1372" spans="3:26" ht="11.25">
      <c r="C1372" s="143"/>
      <c r="D1372" s="143"/>
      <c r="E1372" s="143"/>
      <c r="F1372" s="143"/>
      <c r="G1372" s="143"/>
      <c r="H1372" s="143"/>
      <c r="I1372" s="143"/>
      <c r="J1372" s="168"/>
      <c r="K1372" s="143"/>
      <c r="L1372" s="143"/>
      <c r="M1372" s="143"/>
      <c r="N1372" s="176"/>
      <c r="O1372" s="143"/>
      <c r="P1372" s="143"/>
      <c r="Q1372" s="143"/>
      <c r="R1372" s="143"/>
      <c r="S1372" s="143"/>
      <c r="T1372" s="143"/>
      <c r="U1372" s="143"/>
      <c r="V1372" s="143"/>
      <c r="W1372" s="143"/>
      <c r="X1372" s="143"/>
      <c r="Y1372" s="143"/>
      <c r="Z1372" s="143"/>
    </row>
    <row r="1373" spans="3:26" ht="11.25">
      <c r="C1373" s="143"/>
      <c r="D1373" s="143"/>
      <c r="E1373" s="143"/>
      <c r="F1373" s="143"/>
      <c r="G1373" s="143"/>
      <c r="H1373" s="143"/>
      <c r="I1373" s="143"/>
      <c r="J1373" s="168"/>
      <c r="K1373" s="143"/>
      <c r="L1373" s="143"/>
      <c r="M1373" s="143"/>
      <c r="N1373" s="176"/>
      <c r="O1373" s="143"/>
      <c r="P1373" s="143"/>
      <c r="Q1373" s="143"/>
      <c r="R1373" s="143"/>
      <c r="S1373" s="143"/>
      <c r="T1373" s="143"/>
      <c r="U1373" s="143"/>
      <c r="V1373" s="143"/>
      <c r="W1373" s="143"/>
      <c r="X1373" s="143"/>
      <c r="Y1373" s="143"/>
      <c r="Z1373" s="143"/>
    </row>
    <row r="1374" spans="3:26" ht="11.25">
      <c r="C1374" s="143"/>
      <c r="D1374" s="143"/>
      <c r="E1374" s="143"/>
      <c r="F1374" s="143"/>
      <c r="G1374" s="143"/>
      <c r="H1374" s="143"/>
      <c r="I1374" s="143"/>
      <c r="J1374" s="168"/>
      <c r="K1374" s="143"/>
      <c r="L1374" s="143"/>
      <c r="M1374" s="143"/>
      <c r="N1374" s="176"/>
      <c r="O1374" s="143"/>
      <c r="P1374" s="143"/>
      <c r="Q1374" s="143"/>
      <c r="R1374" s="143"/>
      <c r="S1374" s="143"/>
      <c r="T1374" s="143"/>
      <c r="U1374" s="143"/>
      <c r="V1374" s="143"/>
      <c r="W1374" s="143"/>
      <c r="X1374" s="143"/>
      <c r="Y1374" s="143"/>
      <c r="Z1374" s="143"/>
    </row>
    <row r="1375" spans="3:26" ht="11.25">
      <c r="C1375" s="143"/>
      <c r="D1375" s="143"/>
      <c r="E1375" s="143"/>
      <c r="F1375" s="143"/>
      <c r="G1375" s="143"/>
      <c r="H1375" s="143"/>
      <c r="I1375" s="143"/>
      <c r="J1375" s="168"/>
      <c r="K1375" s="143"/>
      <c r="L1375" s="143"/>
      <c r="M1375" s="143"/>
      <c r="N1375" s="176"/>
      <c r="O1375" s="143"/>
      <c r="P1375" s="143"/>
      <c r="Q1375" s="143"/>
      <c r="R1375" s="143"/>
      <c r="S1375" s="143"/>
      <c r="T1375" s="143"/>
      <c r="U1375" s="143"/>
      <c r="V1375" s="143"/>
      <c r="W1375" s="143"/>
      <c r="X1375" s="143"/>
      <c r="Y1375" s="143"/>
      <c r="Z1375" s="143"/>
    </row>
    <row r="1376" spans="3:26" ht="11.25">
      <c r="C1376" s="143"/>
      <c r="D1376" s="143"/>
      <c r="E1376" s="143"/>
      <c r="F1376" s="143"/>
      <c r="G1376" s="143"/>
      <c r="H1376" s="143"/>
      <c r="I1376" s="143"/>
      <c r="J1376" s="168"/>
      <c r="K1376" s="143"/>
      <c r="L1376" s="143"/>
      <c r="M1376" s="143"/>
      <c r="N1376" s="176"/>
      <c r="O1376" s="143"/>
      <c r="P1376" s="143"/>
      <c r="Q1376" s="143"/>
      <c r="R1376" s="143"/>
      <c r="S1376" s="143"/>
      <c r="T1376" s="143"/>
      <c r="U1376" s="143"/>
      <c r="V1376" s="143"/>
      <c r="W1376" s="143"/>
      <c r="X1376" s="143"/>
      <c r="Y1376" s="143"/>
      <c r="Z1376" s="143"/>
    </row>
    <row r="1377" spans="3:26" ht="11.25">
      <c r="C1377" s="143"/>
      <c r="D1377" s="143"/>
      <c r="E1377" s="143"/>
      <c r="F1377" s="143"/>
      <c r="G1377" s="143"/>
      <c r="H1377" s="143"/>
      <c r="I1377" s="143"/>
      <c r="J1377" s="168"/>
      <c r="K1377" s="143"/>
      <c r="L1377" s="143"/>
      <c r="M1377" s="143"/>
      <c r="N1377" s="176"/>
      <c r="O1377" s="143"/>
      <c r="P1377" s="143"/>
      <c r="Q1377" s="143"/>
      <c r="R1377" s="143"/>
      <c r="S1377" s="143"/>
      <c r="T1377" s="143"/>
      <c r="U1377" s="143"/>
      <c r="V1377" s="143"/>
      <c r="W1377" s="143"/>
      <c r="X1377" s="143"/>
      <c r="Y1377" s="143"/>
      <c r="Z1377" s="143"/>
    </row>
    <row r="1378" spans="3:26" ht="11.25">
      <c r="C1378" s="143"/>
      <c r="D1378" s="143"/>
      <c r="E1378" s="143"/>
      <c r="F1378" s="143"/>
      <c r="G1378" s="143"/>
      <c r="H1378" s="143"/>
      <c r="I1378" s="143"/>
      <c r="J1378" s="168"/>
      <c r="K1378" s="143"/>
      <c r="L1378" s="143"/>
      <c r="M1378" s="143"/>
      <c r="N1378" s="176"/>
      <c r="O1378" s="143"/>
      <c r="P1378" s="143"/>
      <c r="Q1378" s="143"/>
      <c r="R1378" s="143"/>
      <c r="S1378" s="143"/>
      <c r="T1378" s="143"/>
      <c r="U1378" s="143"/>
      <c r="V1378" s="143"/>
      <c r="W1378" s="143"/>
      <c r="X1378" s="143"/>
      <c r="Y1378" s="143"/>
      <c r="Z1378" s="143"/>
    </row>
    <row r="1379" spans="3:26" ht="11.25">
      <c r="C1379" s="143"/>
      <c r="D1379" s="143"/>
      <c r="E1379" s="143"/>
      <c r="F1379" s="143"/>
      <c r="G1379" s="143"/>
      <c r="H1379" s="143"/>
      <c r="I1379" s="143"/>
      <c r="J1379" s="168"/>
      <c r="K1379" s="143"/>
      <c r="L1379" s="143"/>
      <c r="M1379" s="143"/>
      <c r="N1379" s="176"/>
      <c r="O1379" s="143"/>
      <c r="P1379" s="143"/>
      <c r="Q1379" s="143"/>
      <c r="R1379" s="143"/>
      <c r="S1379" s="143"/>
      <c r="T1379" s="143"/>
      <c r="U1379" s="143"/>
      <c r="V1379" s="143"/>
      <c r="W1379" s="143"/>
      <c r="X1379" s="143"/>
      <c r="Y1379" s="143"/>
      <c r="Z1379" s="143"/>
    </row>
    <row r="1380" spans="3:26" ht="11.25">
      <c r="C1380" s="143"/>
      <c r="D1380" s="143"/>
      <c r="E1380" s="143"/>
      <c r="F1380" s="143"/>
      <c r="G1380" s="143"/>
      <c r="H1380" s="143"/>
      <c r="I1380" s="143"/>
      <c r="J1380" s="168"/>
      <c r="K1380" s="143"/>
      <c r="L1380" s="143"/>
      <c r="M1380" s="143"/>
      <c r="N1380" s="176"/>
      <c r="O1380" s="143"/>
      <c r="P1380" s="143"/>
      <c r="Q1380" s="143"/>
      <c r="R1380" s="143"/>
      <c r="S1380" s="143"/>
      <c r="T1380" s="143"/>
      <c r="U1380" s="143"/>
      <c r="V1380" s="143"/>
      <c r="W1380" s="143"/>
      <c r="X1380" s="143"/>
      <c r="Y1380" s="143"/>
      <c r="Z1380" s="143"/>
    </row>
    <row r="1381" spans="3:26" ht="11.25">
      <c r="C1381" s="143"/>
      <c r="D1381" s="143"/>
      <c r="E1381" s="143"/>
      <c r="F1381" s="143"/>
      <c r="G1381" s="143"/>
      <c r="H1381" s="143"/>
      <c r="I1381" s="143"/>
      <c r="J1381" s="168"/>
      <c r="K1381" s="143"/>
      <c r="L1381" s="143"/>
      <c r="M1381" s="143"/>
      <c r="N1381" s="176"/>
      <c r="O1381" s="143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</row>
    <row r="1382" spans="3:26" ht="11.25">
      <c r="C1382" s="143"/>
      <c r="D1382" s="143"/>
      <c r="E1382" s="143"/>
      <c r="F1382" s="143"/>
      <c r="G1382" s="143"/>
      <c r="H1382" s="143"/>
      <c r="I1382" s="143"/>
      <c r="J1382" s="168"/>
      <c r="K1382" s="143"/>
      <c r="L1382" s="143"/>
      <c r="M1382" s="143"/>
      <c r="N1382" s="176"/>
      <c r="O1382" s="143"/>
      <c r="P1382" s="143"/>
      <c r="Q1382" s="143"/>
      <c r="R1382" s="143"/>
      <c r="S1382" s="143"/>
      <c r="T1382" s="143"/>
      <c r="U1382" s="143"/>
      <c r="V1382" s="143"/>
      <c r="W1382" s="143"/>
      <c r="X1382" s="143"/>
      <c r="Y1382" s="143"/>
      <c r="Z1382" s="143"/>
    </row>
    <row r="1383" spans="3:26" ht="11.25">
      <c r="C1383" s="143"/>
      <c r="D1383" s="143"/>
      <c r="E1383" s="143"/>
      <c r="F1383" s="143"/>
      <c r="G1383" s="143"/>
      <c r="H1383" s="143"/>
      <c r="I1383" s="143"/>
      <c r="J1383" s="168"/>
      <c r="K1383" s="143"/>
      <c r="L1383" s="143"/>
      <c r="M1383" s="143"/>
      <c r="N1383" s="176"/>
      <c r="O1383" s="143"/>
      <c r="P1383" s="143"/>
      <c r="Q1383" s="143"/>
      <c r="R1383" s="143"/>
      <c r="S1383" s="143"/>
      <c r="T1383" s="143"/>
      <c r="U1383" s="143"/>
      <c r="V1383" s="143"/>
      <c r="W1383" s="143"/>
      <c r="X1383" s="143"/>
      <c r="Y1383" s="143"/>
      <c r="Z1383" s="143"/>
    </row>
    <row r="1384" spans="3:26" ht="11.25">
      <c r="C1384" s="143"/>
      <c r="D1384" s="143"/>
      <c r="E1384" s="143"/>
      <c r="F1384" s="143"/>
      <c r="G1384" s="143"/>
      <c r="H1384" s="143"/>
      <c r="I1384" s="143"/>
      <c r="J1384" s="168"/>
      <c r="K1384" s="143"/>
      <c r="L1384" s="143"/>
      <c r="M1384" s="143"/>
      <c r="N1384" s="176"/>
      <c r="O1384" s="143"/>
      <c r="P1384" s="143"/>
      <c r="Q1384" s="143"/>
      <c r="R1384" s="143"/>
      <c r="S1384" s="143"/>
      <c r="T1384" s="143"/>
      <c r="U1384" s="143"/>
      <c r="V1384" s="143"/>
      <c r="W1384" s="143"/>
      <c r="X1384" s="143"/>
      <c r="Y1384" s="143"/>
      <c r="Z1384" s="143"/>
    </row>
    <row r="1385" spans="3:26" ht="11.25">
      <c r="C1385" s="143"/>
      <c r="D1385" s="143"/>
      <c r="E1385" s="143"/>
      <c r="F1385" s="143"/>
      <c r="G1385" s="143"/>
      <c r="H1385" s="143"/>
      <c r="I1385" s="143"/>
      <c r="J1385" s="168"/>
      <c r="K1385" s="143"/>
      <c r="L1385" s="143"/>
      <c r="M1385" s="143"/>
      <c r="N1385" s="176"/>
      <c r="O1385" s="143"/>
      <c r="P1385" s="143"/>
      <c r="Q1385" s="143"/>
      <c r="R1385" s="143"/>
      <c r="S1385" s="143"/>
      <c r="T1385" s="143"/>
      <c r="U1385" s="143"/>
      <c r="V1385" s="143"/>
      <c r="W1385" s="143"/>
      <c r="X1385" s="143"/>
      <c r="Y1385" s="143"/>
      <c r="Z1385" s="143"/>
    </row>
    <row r="1386" spans="3:26" ht="11.25">
      <c r="C1386" s="143"/>
      <c r="D1386" s="143"/>
      <c r="E1386" s="143"/>
      <c r="F1386" s="143"/>
      <c r="G1386" s="143"/>
      <c r="H1386" s="143"/>
      <c r="I1386" s="143"/>
      <c r="J1386" s="168"/>
      <c r="K1386" s="143"/>
      <c r="L1386" s="143"/>
      <c r="M1386" s="143"/>
      <c r="N1386" s="176"/>
      <c r="O1386" s="143"/>
      <c r="P1386" s="143"/>
      <c r="Q1386" s="143"/>
      <c r="R1386" s="143"/>
      <c r="S1386" s="143"/>
      <c r="T1386" s="143"/>
      <c r="U1386" s="143"/>
      <c r="V1386" s="143"/>
      <c r="W1386" s="143"/>
      <c r="X1386" s="143"/>
      <c r="Y1386" s="143"/>
      <c r="Z1386" s="143"/>
    </row>
    <row r="1387" spans="3:26" ht="11.25">
      <c r="C1387" s="143"/>
      <c r="D1387" s="143"/>
      <c r="E1387" s="143"/>
      <c r="F1387" s="143"/>
      <c r="G1387" s="143"/>
      <c r="H1387" s="143"/>
      <c r="I1387" s="143"/>
      <c r="J1387" s="168"/>
      <c r="K1387" s="143"/>
      <c r="L1387" s="143"/>
      <c r="M1387" s="143"/>
      <c r="N1387" s="176"/>
      <c r="O1387" s="143"/>
      <c r="P1387" s="143"/>
      <c r="Q1387" s="143"/>
      <c r="R1387" s="143"/>
      <c r="S1387" s="143"/>
      <c r="T1387" s="143"/>
      <c r="U1387" s="143"/>
      <c r="V1387" s="143"/>
      <c r="W1387" s="143"/>
      <c r="X1387" s="143"/>
      <c r="Y1387" s="143"/>
      <c r="Z1387" s="143"/>
    </row>
    <row r="1388" spans="3:26" ht="11.25">
      <c r="C1388" s="143"/>
      <c r="D1388" s="143"/>
      <c r="E1388" s="143"/>
      <c r="F1388" s="143"/>
      <c r="G1388" s="143"/>
      <c r="H1388" s="143"/>
      <c r="I1388" s="143"/>
      <c r="J1388" s="168"/>
      <c r="K1388" s="143"/>
      <c r="L1388" s="143"/>
      <c r="M1388" s="143"/>
      <c r="N1388" s="176"/>
      <c r="O1388" s="143"/>
      <c r="P1388" s="143"/>
      <c r="Q1388" s="143"/>
      <c r="R1388" s="143"/>
      <c r="S1388" s="143"/>
      <c r="T1388" s="143"/>
      <c r="U1388" s="143"/>
      <c r="V1388" s="143"/>
      <c r="W1388" s="143"/>
      <c r="X1388" s="143"/>
      <c r="Y1388" s="143"/>
      <c r="Z1388" s="143"/>
    </row>
    <row r="1389" spans="3:26" ht="11.25">
      <c r="C1389" s="143"/>
      <c r="D1389" s="143"/>
      <c r="E1389" s="143"/>
      <c r="F1389" s="143"/>
      <c r="G1389" s="143"/>
      <c r="H1389" s="143"/>
      <c r="I1389" s="143"/>
      <c r="J1389" s="168"/>
      <c r="K1389" s="143"/>
      <c r="L1389" s="143"/>
      <c r="M1389" s="143"/>
      <c r="N1389" s="176"/>
      <c r="O1389" s="143"/>
      <c r="P1389" s="143"/>
      <c r="Q1389" s="143"/>
      <c r="R1389" s="143"/>
      <c r="S1389" s="143"/>
      <c r="T1389" s="143"/>
      <c r="U1389" s="143"/>
      <c r="V1389" s="143"/>
      <c r="W1389" s="143"/>
      <c r="X1389" s="143"/>
      <c r="Y1389" s="143"/>
      <c r="Z1389" s="143"/>
    </row>
    <row r="1390" spans="3:26" ht="11.25">
      <c r="C1390" s="143"/>
      <c r="D1390" s="143"/>
      <c r="E1390" s="143"/>
      <c r="F1390" s="143"/>
      <c r="G1390" s="143"/>
      <c r="H1390" s="143"/>
      <c r="I1390" s="143"/>
      <c r="J1390" s="168"/>
      <c r="K1390" s="143"/>
      <c r="L1390" s="143"/>
      <c r="M1390" s="143"/>
      <c r="N1390" s="176"/>
      <c r="O1390" s="143"/>
      <c r="P1390" s="143"/>
      <c r="Q1390" s="143"/>
      <c r="R1390" s="143"/>
      <c r="S1390" s="143"/>
      <c r="T1390" s="143"/>
      <c r="U1390" s="143"/>
      <c r="V1390" s="143"/>
      <c r="W1390" s="143"/>
      <c r="X1390" s="143"/>
      <c r="Y1390" s="143"/>
      <c r="Z1390" s="143"/>
    </row>
    <row r="1391" spans="3:26" ht="11.25">
      <c r="C1391" s="143"/>
      <c r="D1391" s="143"/>
      <c r="E1391" s="143"/>
      <c r="F1391" s="143"/>
      <c r="G1391" s="143"/>
      <c r="H1391" s="143"/>
      <c r="I1391" s="143"/>
      <c r="J1391" s="168"/>
      <c r="K1391" s="143"/>
      <c r="L1391" s="143"/>
      <c r="M1391" s="143"/>
      <c r="N1391" s="176"/>
      <c r="O1391" s="143"/>
      <c r="P1391" s="143"/>
      <c r="Q1391" s="143"/>
      <c r="R1391" s="143"/>
      <c r="S1391" s="143"/>
      <c r="T1391" s="143"/>
      <c r="U1391" s="143"/>
      <c r="V1391" s="143"/>
      <c r="W1391" s="143"/>
      <c r="X1391" s="143"/>
      <c r="Y1391" s="143"/>
      <c r="Z1391" s="143"/>
    </row>
    <row r="1392" spans="3:26" ht="11.25">
      <c r="C1392" s="143"/>
      <c r="D1392" s="143"/>
      <c r="E1392" s="143"/>
      <c r="F1392" s="143"/>
      <c r="G1392" s="143"/>
      <c r="H1392" s="143"/>
      <c r="I1392" s="143"/>
      <c r="J1392" s="168"/>
      <c r="K1392" s="143"/>
      <c r="L1392" s="143"/>
      <c r="M1392" s="143"/>
      <c r="N1392" s="176"/>
      <c r="O1392" s="143"/>
      <c r="P1392" s="143"/>
      <c r="Q1392" s="143"/>
      <c r="R1392" s="143"/>
      <c r="S1392" s="143"/>
      <c r="T1392" s="143"/>
      <c r="U1392" s="143"/>
      <c r="V1392" s="143"/>
      <c r="W1392" s="143"/>
      <c r="X1392" s="143"/>
      <c r="Y1392" s="143"/>
      <c r="Z1392" s="143"/>
    </row>
    <row r="1393" spans="3:26" ht="11.25">
      <c r="C1393" s="143"/>
      <c r="D1393" s="143"/>
      <c r="E1393" s="143"/>
      <c r="F1393" s="143"/>
      <c r="G1393" s="143"/>
      <c r="H1393" s="143"/>
      <c r="I1393" s="143"/>
      <c r="J1393" s="168"/>
      <c r="K1393" s="143"/>
      <c r="L1393" s="143"/>
      <c r="M1393" s="143"/>
      <c r="N1393" s="176"/>
      <c r="O1393" s="143"/>
      <c r="P1393" s="143"/>
      <c r="Q1393" s="143"/>
      <c r="R1393" s="143"/>
      <c r="S1393" s="143"/>
      <c r="T1393" s="143"/>
      <c r="U1393" s="143"/>
      <c r="V1393" s="143"/>
      <c r="W1393" s="143"/>
      <c r="X1393" s="143"/>
      <c r="Y1393" s="143"/>
      <c r="Z1393" s="143"/>
    </row>
    <row r="1394" spans="3:26" ht="11.25">
      <c r="C1394" s="143"/>
      <c r="D1394" s="143"/>
      <c r="E1394" s="143"/>
      <c r="F1394" s="143"/>
      <c r="G1394" s="143"/>
      <c r="H1394" s="143"/>
      <c r="I1394" s="143"/>
      <c r="J1394" s="168"/>
      <c r="K1394" s="143"/>
      <c r="L1394" s="143"/>
      <c r="M1394" s="143"/>
      <c r="N1394" s="176"/>
      <c r="O1394" s="143"/>
      <c r="P1394" s="143"/>
      <c r="Q1394" s="143"/>
      <c r="R1394" s="143"/>
      <c r="S1394" s="143"/>
      <c r="T1394" s="143"/>
      <c r="U1394" s="143"/>
      <c r="V1394" s="143"/>
      <c r="W1394" s="143"/>
      <c r="X1394" s="143"/>
      <c r="Y1394" s="143"/>
      <c r="Z1394" s="143"/>
    </row>
    <row r="1395" spans="3:26" ht="11.25">
      <c r="C1395" s="143"/>
      <c r="D1395" s="143"/>
      <c r="E1395" s="143"/>
      <c r="F1395" s="143"/>
      <c r="G1395" s="143"/>
      <c r="H1395" s="143"/>
      <c r="I1395" s="143"/>
      <c r="J1395" s="168"/>
      <c r="K1395" s="143"/>
      <c r="L1395" s="143"/>
      <c r="M1395" s="143"/>
      <c r="N1395" s="176"/>
      <c r="O1395" s="143"/>
      <c r="P1395" s="143"/>
      <c r="Q1395" s="143"/>
      <c r="R1395" s="143"/>
      <c r="S1395" s="143"/>
      <c r="T1395" s="143"/>
      <c r="U1395" s="143"/>
      <c r="V1395" s="143"/>
      <c r="W1395" s="143"/>
      <c r="X1395" s="143"/>
      <c r="Y1395" s="143"/>
      <c r="Z1395" s="143"/>
    </row>
    <row r="1396" spans="3:26" ht="11.25">
      <c r="C1396" s="143"/>
      <c r="D1396" s="143"/>
      <c r="E1396" s="143"/>
      <c r="F1396" s="143"/>
      <c r="G1396" s="143"/>
      <c r="H1396" s="143"/>
      <c r="I1396" s="143"/>
      <c r="J1396" s="168"/>
      <c r="K1396" s="143"/>
      <c r="L1396" s="143"/>
      <c r="M1396" s="143"/>
      <c r="N1396" s="176"/>
      <c r="O1396" s="143"/>
      <c r="P1396" s="143"/>
      <c r="Q1396" s="143"/>
      <c r="R1396" s="143"/>
      <c r="S1396" s="143"/>
      <c r="T1396" s="143"/>
      <c r="U1396" s="143"/>
      <c r="V1396" s="143"/>
      <c r="W1396" s="143"/>
      <c r="X1396" s="143"/>
      <c r="Y1396" s="143"/>
      <c r="Z1396" s="143"/>
    </row>
    <row r="1397" spans="3:26" ht="11.25">
      <c r="C1397" s="143"/>
      <c r="D1397" s="143"/>
      <c r="E1397" s="143"/>
      <c r="F1397" s="143"/>
      <c r="G1397" s="143"/>
      <c r="H1397" s="143"/>
      <c r="I1397" s="143"/>
      <c r="J1397" s="168"/>
      <c r="K1397" s="143"/>
      <c r="L1397" s="143"/>
      <c r="M1397" s="143"/>
      <c r="N1397" s="176"/>
      <c r="O1397" s="143"/>
      <c r="P1397" s="143"/>
      <c r="Q1397" s="143"/>
      <c r="R1397" s="143"/>
      <c r="S1397" s="143"/>
      <c r="T1397" s="143"/>
      <c r="U1397" s="143"/>
      <c r="V1397" s="143"/>
      <c r="W1397" s="143"/>
      <c r="X1397" s="143"/>
      <c r="Y1397" s="143"/>
      <c r="Z1397" s="143"/>
    </row>
    <row r="1398" spans="3:26" ht="11.25">
      <c r="C1398" s="143"/>
      <c r="D1398" s="143"/>
      <c r="E1398" s="143"/>
      <c r="F1398" s="143"/>
      <c r="G1398" s="143"/>
      <c r="H1398" s="143"/>
      <c r="I1398" s="143"/>
      <c r="J1398" s="168"/>
      <c r="K1398" s="143"/>
      <c r="L1398" s="143"/>
      <c r="M1398" s="143"/>
      <c r="N1398" s="176"/>
      <c r="O1398" s="143"/>
      <c r="P1398" s="143"/>
      <c r="Q1398" s="143"/>
      <c r="R1398" s="143"/>
      <c r="S1398" s="143"/>
      <c r="T1398" s="143"/>
      <c r="U1398" s="143"/>
      <c r="V1398" s="143"/>
      <c r="W1398" s="143"/>
      <c r="X1398" s="143"/>
      <c r="Y1398" s="143"/>
      <c r="Z1398" s="143"/>
    </row>
    <row r="1399" spans="3:26" ht="11.25">
      <c r="C1399" s="143"/>
      <c r="D1399" s="143"/>
      <c r="E1399" s="143"/>
      <c r="F1399" s="143"/>
      <c r="G1399" s="143"/>
      <c r="H1399" s="143"/>
      <c r="I1399" s="143"/>
      <c r="J1399" s="168"/>
      <c r="K1399" s="143"/>
      <c r="L1399" s="143"/>
      <c r="M1399" s="143"/>
      <c r="N1399" s="176"/>
      <c r="O1399" s="143"/>
      <c r="P1399" s="143"/>
      <c r="Q1399" s="143"/>
      <c r="R1399" s="143"/>
      <c r="S1399" s="143"/>
      <c r="T1399" s="143"/>
      <c r="U1399" s="143"/>
      <c r="V1399" s="143"/>
      <c r="W1399" s="143"/>
      <c r="X1399" s="143"/>
      <c r="Y1399" s="143"/>
      <c r="Z1399" s="143"/>
    </row>
    <row r="1400" spans="3:26" ht="11.25">
      <c r="C1400" s="143"/>
      <c r="D1400" s="143"/>
      <c r="E1400" s="143"/>
      <c r="F1400" s="143"/>
      <c r="G1400" s="143"/>
      <c r="H1400" s="143"/>
      <c r="I1400" s="143"/>
      <c r="J1400" s="168"/>
      <c r="K1400" s="143"/>
      <c r="L1400" s="143"/>
      <c r="M1400" s="143"/>
      <c r="N1400" s="176"/>
      <c r="O1400" s="143"/>
      <c r="P1400" s="143"/>
      <c r="Q1400" s="143"/>
      <c r="R1400" s="143"/>
      <c r="S1400" s="143"/>
      <c r="T1400" s="143"/>
      <c r="U1400" s="143"/>
      <c r="V1400" s="143"/>
      <c r="W1400" s="143"/>
      <c r="X1400" s="143"/>
      <c r="Y1400" s="143"/>
      <c r="Z1400" s="143"/>
    </row>
    <row r="1401" spans="3:26" ht="11.25">
      <c r="C1401" s="143"/>
      <c r="D1401" s="143"/>
      <c r="E1401" s="143"/>
      <c r="F1401" s="143"/>
      <c r="G1401" s="143"/>
      <c r="H1401" s="143"/>
      <c r="I1401" s="143"/>
      <c r="J1401" s="168"/>
      <c r="K1401" s="143"/>
      <c r="L1401" s="143"/>
      <c r="M1401" s="143"/>
      <c r="N1401" s="176"/>
      <c r="O1401" s="143"/>
      <c r="P1401" s="143"/>
      <c r="Q1401" s="143"/>
      <c r="R1401" s="143"/>
      <c r="S1401" s="143"/>
      <c r="T1401" s="143"/>
      <c r="U1401" s="143"/>
      <c r="V1401" s="143"/>
      <c r="W1401" s="143"/>
      <c r="X1401" s="143"/>
      <c r="Y1401" s="143"/>
      <c r="Z1401" s="143"/>
    </row>
    <row r="1402" spans="3:26" ht="11.25">
      <c r="C1402" s="143"/>
      <c r="D1402" s="143"/>
      <c r="E1402" s="143"/>
      <c r="F1402" s="143"/>
      <c r="G1402" s="143"/>
      <c r="H1402" s="143"/>
      <c r="I1402" s="143"/>
      <c r="J1402" s="168"/>
      <c r="K1402" s="143"/>
      <c r="L1402" s="143"/>
      <c r="M1402" s="143"/>
      <c r="N1402" s="176"/>
      <c r="O1402" s="143"/>
      <c r="P1402" s="143"/>
      <c r="Q1402" s="143"/>
      <c r="R1402" s="143"/>
      <c r="S1402" s="143"/>
      <c r="T1402" s="143"/>
      <c r="U1402" s="143"/>
      <c r="V1402" s="143"/>
      <c r="W1402" s="143"/>
      <c r="X1402" s="143"/>
      <c r="Y1402" s="143"/>
      <c r="Z1402" s="143"/>
    </row>
    <row r="1403" spans="3:26" ht="11.25">
      <c r="C1403" s="143"/>
      <c r="D1403" s="143"/>
      <c r="E1403" s="143"/>
      <c r="F1403" s="143"/>
      <c r="G1403" s="143"/>
      <c r="H1403" s="143"/>
      <c r="I1403" s="143"/>
      <c r="J1403" s="168"/>
      <c r="K1403" s="143"/>
      <c r="L1403" s="143"/>
      <c r="M1403" s="143"/>
      <c r="N1403" s="176"/>
      <c r="O1403" s="143"/>
      <c r="P1403" s="143"/>
      <c r="Q1403" s="143"/>
      <c r="R1403" s="143"/>
      <c r="S1403" s="143"/>
      <c r="T1403" s="143"/>
      <c r="U1403" s="143"/>
      <c r="V1403" s="143"/>
      <c r="W1403" s="143"/>
      <c r="X1403" s="143"/>
      <c r="Y1403" s="143"/>
      <c r="Z1403" s="143"/>
    </row>
    <row r="1404" spans="3:26" ht="11.25">
      <c r="C1404" s="143"/>
      <c r="D1404" s="143"/>
      <c r="E1404" s="143"/>
      <c r="F1404" s="143"/>
      <c r="G1404" s="143"/>
      <c r="H1404" s="143"/>
      <c r="I1404" s="143"/>
      <c r="J1404" s="168"/>
      <c r="K1404" s="143"/>
      <c r="L1404" s="143"/>
      <c r="M1404" s="143"/>
      <c r="N1404" s="176"/>
      <c r="O1404" s="143"/>
      <c r="P1404" s="143"/>
      <c r="Q1404" s="143"/>
      <c r="R1404" s="143"/>
      <c r="S1404" s="143"/>
      <c r="T1404" s="143"/>
      <c r="U1404" s="143"/>
      <c r="V1404" s="143"/>
      <c r="W1404" s="143"/>
      <c r="X1404" s="143"/>
      <c r="Y1404" s="143"/>
      <c r="Z1404" s="143"/>
    </row>
    <row r="1405" spans="3:26" ht="11.25">
      <c r="C1405" s="143"/>
      <c r="D1405" s="143"/>
      <c r="E1405" s="143"/>
      <c r="F1405" s="143"/>
      <c r="G1405" s="143"/>
      <c r="H1405" s="143"/>
      <c r="I1405" s="143"/>
      <c r="J1405" s="168"/>
      <c r="K1405" s="143"/>
      <c r="L1405" s="143"/>
      <c r="M1405" s="143"/>
      <c r="N1405" s="176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3"/>
      <c r="Y1405" s="143"/>
      <c r="Z1405" s="143"/>
    </row>
    <row r="1406" spans="3:26" ht="11.25">
      <c r="C1406" s="143"/>
      <c r="D1406" s="143"/>
      <c r="E1406" s="143"/>
      <c r="F1406" s="143"/>
      <c r="G1406" s="143"/>
      <c r="H1406" s="143"/>
      <c r="I1406" s="143"/>
      <c r="J1406" s="168"/>
      <c r="K1406" s="143"/>
      <c r="L1406" s="143"/>
      <c r="M1406" s="143"/>
      <c r="N1406" s="176"/>
      <c r="O1406" s="143"/>
      <c r="P1406" s="143"/>
      <c r="Q1406" s="143"/>
      <c r="R1406" s="143"/>
      <c r="S1406" s="143"/>
      <c r="T1406" s="143"/>
      <c r="U1406" s="143"/>
      <c r="V1406" s="143"/>
      <c r="W1406" s="143"/>
      <c r="X1406" s="143"/>
      <c r="Y1406" s="143"/>
      <c r="Z1406" s="143"/>
    </row>
    <row r="1407" spans="3:26" ht="11.25">
      <c r="C1407" s="143"/>
      <c r="D1407" s="143"/>
      <c r="E1407" s="143"/>
      <c r="F1407" s="143"/>
      <c r="G1407" s="143"/>
      <c r="H1407" s="143"/>
      <c r="I1407" s="143"/>
      <c r="J1407" s="168"/>
      <c r="K1407" s="143"/>
      <c r="L1407" s="143"/>
      <c r="M1407" s="143"/>
      <c r="N1407" s="176"/>
      <c r="O1407" s="143"/>
      <c r="P1407" s="143"/>
      <c r="Q1407" s="143"/>
      <c r="R1407" s="143"/>
      <c r="S1407" s="143"/>
      <c r="T1407" s="143"/>
      <c r="U1407" s="143"/>
      <c r="V1407" s="143"/>
      <c r="W1407" s="143"/>
      <c r="X1407" s="143"/>
      <c r="Y1407" s="143"/>
      <c r="Z1407" s="143"/>
    </row>
    <row r="1408" spans="3:26" ht="11.25">
      <c r="C1408" s="143"/>
      <c r="D1408" s="143"/>
      <c r="E1408" s="143"/>
      <c r="F1408" s="143"/>
      <c r="G1408" s="143"/>
      <c r="H1408" s="143"/>
      <c r="I1408" s="143"/>
      <c r="J1408" s="168"/>
      <c r="K1408" s="143"/>
      <c r="L1408" s="143"/>
      <c r="M1408" s="143"/>
      <c r="N1408" s="176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3"/>
      <c r="Z1408" s="143"/>
    </row>
    <row r="1409" spans="3:26" ht="11.25">
      <c r="C1409" s="143"/>
      <c r="D1409" s="143"/>
      <c r="E1409" s="143"/>
      <c r="F1409" s="143"/>
      <c r="G1409" s="143"/>
      <c r="H1409" s="143"/>
      <c r="I1409" s="143"/>
      <c r="J1409" s="168"/>
      <c r="K1409" s="143"/>
      <c r="L1409" s="143"/>
      <c r="M1409" s="143"/>
      <c r="N1409" s="176"/>
      <c r="O1409" s="143"/>
      <c r="P1409" s="143"/>
      <c r="Q1409" s="143"/>
      <c r="R1409" s="143"/>
      <c r="S1409" s="143"/>
      <c r="T1409" s="143"/>
      <c r="U1409" s="143"/>
      <c r="V1409" s="143"/>
      <c r="W1409" s="143"/>
      <c r="X1409" s="143"/>
      <c r="Y1409" s="143"/>
      <c r="Z1409" s="143"/>
    </row>
    <row r="1410" spans="3:26" ht="11.25">
      <c r="C1410" s="143"/>
      <c r="D1410" s="143"/>
      <c r="E1410" s="143"/>
      <c r="F1410" s="143"/>
      <c r="G1410" s="143"/>
      <c r="H1410" s="143"/>
      <c r="I1410" s="143"/>
      <c r="J1410" s="168"/>
      <c r="K1410" s="143"/>
      <c r="L1410" s="143"/>
      <c r="M1410" s="143"/>
      <c r="N1410" s="176"/>
      <c r="O1410" s="143"/>
      <c r="P1410" s="143"/>
      <c r="Q1410" s="143"/>
      <c r="R1410" s="143"/>
      <c r="S1410" s="143"/>
      <c r="T1410" s="143"/>
      <c r="U1410" s="143"/>
      <c r="V1410" s="143"/>
      <c r="W1410" s="143"/>
      <c r="X1410" s="143"/>
      <c r="Y1410" s="143"/>
      <c r="Z1410" s="143"/>
    </row>
    <row r="1411" spans="3:26" ht="11.25">
      <c r="C1411" s="143"/>
      <c r="D1411" s="143"/>
      <c r="E1411" s="143"/>
      <c r="F1411" s="143"/>
      <c r="G1411" s="143"/>
      <c r="H1411" s="143"/>
      <c r="I1411" s="143"/>
      <c r="J1411" s="168"/>
      <c r="K1411" s="143"/>
      <c r="L1411" s="143"/>
      <c r="M1411" s="143"/>
      <c r="N1411" s="176"/>
      <c r="O1411" s="143"/>
      <c r="P1411" s="143"/>
      <c r="Q1411" s="143"/>
      <c r="R1411" s="143"/>
      <c r="S1411" s="143"/>
      <c r="T1411" s="143"/>
      <c r="U1411" s="143"/>
      <c r="V1411" s="143"/>
      <c r="W1411" s="143"/>
      <c r="X1411" s="143"/>
      <c r="Y1411" s="143"/>
      <c r="Z1411" s="143"/>
    </row>
    <row r="1412" spans="3:26" ht="11.25">
      <c r="C1412" s="143"/>
      <c r="D1412" s="143"/>
      <c r="E1412" s="143"/>
      <c r="F1412" s="143"/>
      <c r="G1412" s="143"/>
      <c r="H1412" s="143"/>
      <c r="I1412" s="143"/>
      <c r="J1412" s="168"/>
      <c r="K1412" s="143"/>
      <c r="L1412" s="143"/>
      <c r="M1412" s="143"/>
      <c r="N1412" s="176"/>
      <c r="O1412" s="143"/>
      <c r="P1412" s="143"/>
      <c r="Q1412" s="143"/>
      <c r="R1412" s="143"/>
      <c r="S1412" s="143"/>
      <c r="T1412" s="143"/>
      <c r="U1412" s="143"/>
      <c r="V1412" s="143"/>
      <c r="W1412" s="143"/>
      <c r="X1412" s="143"/>
      <c r="Y1412" s="143"/>
      <c r="Z1412" s="143"/>
    </row>
    <row r="1413" spans="3:26" ht="11.25">
      <c r="C1413" s="143"/>
      <c r="D1413" s="143"/>
      <c r="E1413" s="143"/>
      <c r="F1413" s="143"/>
      <c r="G1413" s="143"/>
      <c r="H1413" s="143"/>
      <c r="I1413" s="143"/>
      <c r="J1413" s="168"/>
      <c r="K1413" s="143"/>
      <c r="L1413" s="143"/>
      <c r="M1413" s="143"/>
      <c r="N1413" s="176"/>
      <c r="O1413" s="143"/>
      <c r="P1413" s="143"/>
      <c r="Q1413" s="143"/>
      <c r="R1413" s="143"/>
      <c r="S1413" s="143"/>
      <c r="T1413" s="143"/>
      <c r="U1413" s="143"/>
      <c r="V1413" s="143"/>
      <c r="W1413" s="143"/>
      <c r="X1413" s="143"/>
      <c r="Y1413" s="143"/>
      <c r="Z1413" s="143"/>
    </row>
    <row r="1414" spans="3:26" ht="11.25">
      <c r="C1414" s="143"/>
      <c r="D1414" s="143"/>
      <c r="E1414" s="143"/>
      <c r="F1414" s="143"/>
      <c r="G1414" s="143"/>
      <c r="H1414" s="143"/>
      <c r="I1414" s="143"/>
      <c r="J1414" s="168"/>
      <c r="K1414" s="143"/>
      <c r="L1414" s="143"/>
      <c r="M1414" s="143"/>
      <c r="N1414" s="176"/>
      <c r="O1414" s="143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</row>
    <row r="1415" spans="3:26" ht="11.25">
      <c r="C1415" s="143"/>
      <c r="D1415" s="143"/>
      <c r="E1415" s="143"/>
      <c r="F1415" s="143"/>
      <c r="G1415" s="143"/>
      <c r="H1415" s="143"/>
      <c r="I1415" s="143"/>
      <c r="J1415" s="168"/>
      <c r="K1415" s="143"/>
      <c r="L1415" s="143"/>
      <c r="M1415" s="143"/>
      <c r="N1415" s="176"/>
      <c r="O1415" s="143"/>
      <c r="P1415" s="143"/>
      <c r="Q1415" s="143"/>
      <c r="R1415" s="143"/>
      <c r="S1415" s="143"/>
      <c r="T1415" s="143"/>
      <c r="U1415" s="143"/>
      <c r="V1415" s="143"/>
      <c r="W1415" s="143"/>
      <c r="X1415" s="143"/>
      <c r="Y1415" s="143"/>
      <c r="Z1415" s="143"/>
    </row>
    <row r="1416" spans="3:26" ht="11.25">
      <c r="C1416" s="143"/>
      <c r="D1416" s="143"/>
      <c r="E1416" s="143"/>
      <c r="F1416" s="143"/>
      <c r="G1416" s="143"/>
      <c r="H1416" s="143"/>
      <c r="I1416" s="143"/>
      <c r="J1416" s="168"/>
      <c r="K1416" s="143"/>
      <c r="L1416" s="143"/>
      <c r="M1416" s="143"/>
      <c r="N1416" s="176"/>
      <c r="O1416" s="143"/>
      <c r="P1416" s="143"/>
      <c r="Q1416" s="143"/>
      <c r="R1416" s="143"/>
      <c r="S1416" s="143"/>
      <c r="T1416" s="143"/>
      <c r="U1416" s="143"/>
      <c r="V1416" s="143"/>
      <c r="W1416" s="143"/>
      <c r="X1416" s="143"/>
      <c r="Y1416" s="143"/>
      <c r="Z1416" s="143"/>
    </row>
    <row r="1417" spans="3:26" ht="11.25">
      <c r="C1417" s="143"/>
      <c r="D1417" s="143"/>
      <c r="E1417" s="143"/>
      <c r="F1417" s="143"/>
      <c r="G1417" s="143"/>
      <c r="H1417" s="143"/>
      <c r="I1417" s="143"/>
      <c r="J1417" s="168"/>
      <c r="K1417" s="143"/>
      <c r="L1417" s="143"/>
      <c r="M1417" s="143"/>
      <c r="N1417" s="176"/>
      <c r="O1417" s="143"/>
      <c r="P1417" s="143"/>
      <c r="Q1417" s="143"/>
      <c r="R1417" s="143"/>
      <c r="S1417" s="143"/>
      <c r="T1417" s="143"/>
      <c r="U1417" s="143"/>
      <c r="V1417" s="143"/>
      <c r="W1417" s="143"/>
      <c r="X1417" s="143"/>
      <c r="Y1417" s="143"/>
      <c r="Z1417" s="143"/>
    </row>
    <row r="1418" spans="3:26" ht="11.25">
      <c r="C1418" s="143"/>
      <c r="D1418" s="143"/>
      <c r="E1418" s="143"/>
      <c r="F1418" s="143"/>
      <c r="G1418" s="143"/>
      <c r="H1418" s="143"/>
      <c r="I1418" s="143"/>
      <c r="J1418" s="168"/>
      <c r="K1418" s="143"/>
      <c r="L1418" s="143"/>
      <c r="M1418" s="143"/>
      <c r="N1418" s="176"/>
      <c r="O1418" s="143"/>
      <c r="P1418" s="143"/>
      <c r="Q1418" s="143"/>
      <c r="R1418" s="143"/>
      <c r="S1418" s="143"/>
      <c r="T1418" s="143"/>
      <c r="U1418" s="143"/>
      <c r="V1418" s="143"/>
      <c r="W1418" s="143"/>
      <c r="X1418" s="143"/>
      <c r="Y1418" s="143"/>
      <c r="Z1418" s="143"/>
    </row>
    <row r="1419" spans="3:26" ht="11.25">
      <c r="C1419" s="143"/>
      <c r="D1419" s="143"/>
      <c r="E1419" s="143"/>
      <c r="F1419" s="143"/>
      <c r="G1419" s="143"/>
      <c r="H1419" s="143"/>
      <c r="I1419" s="143"/>
      <c r="J1419" s="168"/>
      <c r="K1419" s="143"/>
      <c r="L1419" s="143"/>
      <c r="M1419" s="143"/>
      <c r="N1419" s="176"/>
      <c r="O1419" s="143"/>
      <c r="P1419" s="143"/>
      <c r="Q1419" s="143"/>
      <c r="R1419" s="143"/>
      <c r="S1419" s="143"/>
      <c r="T1419" s="143"/>
      <c r="U1419" s="143"/>
      <c r="V1419" s="143"/>
      <c r="W1419" s="143"/>
      <c r="X1419" s="143"/>
      <c r="Y1419" s="143"/>
      <c r="Z1419" s="143"/>
    </row>
    <row r="1420" spans="3:26" ht="11.25">
      <c r="C1420" s="143"/>
      <c r="D1420" s="143"/>
      <c r="E1420" s="143"/>
      <c r="F1420" s="143"/>
      <c r="G1420" s="143"/>
      <c r="H1420" s="143"/>
      <c r="I1420" s="143"/>
      <c r="J1420" s="168"/>
      <c r="K1420" s="143"/>
      <c r="L1420" s="143"/>
      <c r="M1420" s="143"/>
      <c r="N1420" s="176"/>
      <c r="O1420" s="143"/>
      <c r="P1420" s="143"/>
      <c r="Q1420" s="143"/>
      <c r="R1420" s="143"/>
      <c r="S1420" s="143"/>
      <c r="T1420" s="143"/>
      <c r="U1420" s="143"/>
      <c r="V1420" s="143"/>
      <c r="W1420" s="143"/>
      <c r="X1420" s="143"/>
      <c r="Y1420" s="143"/>
      <c r="Z1420" s="143"/>
    </row>
    <row r="1421" spans="3:26" ht="11.25">
      <c r="C1421" s="143"/>
      <c r="D1421" s="143"/>
      <c r="E1421" s="143"/>
      <c r="F1421" s="143"/>
      <c r="G1421" s="143"/>
      <c r="H1421" s="143"/>
      <c r="I1421" s="143"/>
      <c r="J1421" s="168"/>
      <c r="K1421" s="143"/>
      <c r="L1421" s="143"/>
      <c r="M1421" s="143"/>
      <c r="N1421" s="176"/>
      <c r="O1421" s="143"/>
      <c r="P1421" s="143"/>
      <c r="Q1421" s="143"/>
      <c r="R1421" s="143"/>
      <c r="S1421" s="143"/>
      <c r="T1421" s="143"/>
      <c r="U1421" s="143"/>
      <c r="V1421" s="143"/>
      <c r="W1421" s="143"/>
      <c r="X1421" s="143"/>
      <c r="Y1421" s="143"/>
      <c r="Z1421" s="143"/>
    </row>
    <row r="1422" spans="3:26" ht="11.25">
      <c r="C1422" s="143"/>
      <c r="D1422" s="143"/>
      <c r="E1422" s="143"/>
      <c r="F1422" s="143"/>
      <c r="G1422" s="143"/>
      <c r="H1422" s="143"/>
      <c r="I1422" s="143"/>
      <c r="J1422" s="168"/>
      <c r="K1422" s="143"/>
      <c r="L1422" s="143"/>
      <c r="M1422" s="143"/>
      <c r="N1422" s="176"/>
      <c r="O1422" s="143"/>
      <c r="P1422" s="143"/>
      <c r="Q1422" s="143"/>
      <c r="R1422" s="143"/>
      <c r="S1422" s="143"/>
      <c r="T1422" s="143"/>
      <c r="U1422" s="143"/>
      <c r="V1422" s="143"/>
      <c r="W1422" s="143"/>
      <c r="X1422" s="143"/>
      <c r="Y1422" s="143"/>
      <c r="Z1422" s="143"/>
    </row>
    <row r="1423" spans="3:26" ht="11.25">
      <c r="C1423" s="143"/>
      <c r="D1423" s="143"/>
      <c r="E1423" s="143"/>
      <c r="F1423" s="143"/>
      <c r="G1423" s="143"/>
      <c r="H1423" s="143"/>
      <c r="I1423" s="143"/>
      <c r="J1423" s="168"/>
      <c r="K1423" s="143"/>
      <c r="L1423" s="143"/>
      <c r="M1423" s="143"/>
      <c r="N1423" s="176"/>
      <c r="O1423" s="143"/>
      <c r="P1423" s="143"/>
      <c r="Q1423" s="143"/>
      <c r="R1423" s="143"/>
      <c r="S1423" s="143"/>
      <c r="T1423" s="143"/>
      <c r="U1423" s="143"/>
      <c r="V1423" s="143"/>
      <c r="W1423" s="143"/>
      <c r="X1423" s="143"/>
      <c r="Y1423" s="143"/>
      <c r="Z1423" s="143"/>
    </row>
    <row r="1424" spans="3:26" ht="11.25">
      <c r="C1424" s="143"/>
      <c r="D1424" s="143"/>
      <c r="E1424" s="143"/>
      <c r="F1424" s="143"/>
      <c r="G1424" s="143"/>
      <c r="H1424" s="143"/>
      <c r="I1424" s="143"/>
      <c r="J1424" s="168"/>
      <c r="K1424" s="143"/>
      <c r="L1424" s="143"/>
      <c r="M1424" s="143"/>
      <c r="N1424" s="176"/>
      <c r="O1424" s="143"/>
      <c r="P1424" s="143"/>
      <c r="Q1424" s="143"/>
      <c r="R1424" s="143"/>
      <c r="S1424" s="143"/>
      <c r="T1424" s="143"/>
      <c r="U1424" s="143"/>
      <c r="V1424" s="143"/>
      <c r="W1424" s="143"/>
      <c r="X1424" s="143"/>
      <c r="Y1424" s="143"/>
      <c r="Z1424" s="143"/>
    </row>
    <row r="1425" spans="3:26" ht="11.25">
      <c r="C1425" s="143"/>
      <c r="D1425" s="143"/>
      <c r="E1425" s="143"/>
      <c r="F1425" s="143"/>
      <c r="G1425" s="143"/>
      <c r="H1425" s="143"/>
      <c r="I1425" s="143"/>
      <c r="J1425" s="168"/>
      <c r="K1425" s="143"/>
      <c r="L1425" s="143"/>
      <c r="M1425" s="143"/>
      <c r="N1425" s="176"/>
      <c r="O1425" s="143"/>
      <c r="P1425" s="143"/>
      <c r="Q1425" s="143"/>
      <c r="R1425" s="143"/>
      <c r="S1425" s="143"/>
      <c r="T1425" s="143"/>
      <c r="U1425" s="143"/>
      <c r="V1425" s="143"/>
      <c r="W1425" s="143"/>
      <c r="X1425" s="143"/>
      <c r="Y1425" s="143"/>
      <c r="Z1425" s="143"/>
    </row>
    <row r="1426" spans="3:26" ht="11.25">
      <c r="C1426" s="143"/>
      <c r="D1426" s="143"/>
      <c r="E1426" s="143"/>
      <c r="F1426" s="143"/>
      <c r="G1426" s="143"/>
      <c r="H1426" s="143"/>
      <c r="I1426" s="143"/>
      <c r="J1426" s="168"/>
      <c r="K1426" s="143"/>
      <c r="L1426" s="143"/>
      <c r="M1426" s="143"/>
      <c r="N1426" s="176"/>
      <c r="O1426" s="143"/>
      <c r="P1426" s="143"/>
      <c r="Q1426" s="143"/>
      <c r="R1426" s="143"/>
      <c r="S1426" s="143"/>
      <c r="T1426" s="143"/>
      <c r="U1426" s="143"/>
      <c r="V1426" s="143"/>
      <c r="W1426" s="143"/>
      <c r="X1426" s="143"/>
      <c r="Y1426" s="143"/>
      <c r="Z1426" s="143"/>
    </row>
    <row r="1427" spans="3:26" ht="11.25">
      <c r="C1427" s="143"/>
      <c r="D1427" s="143"/>
      <c r="E1427" s="143"/>
      <c r="F1427" s="143"/>
      <c r="G1427" s="143"/>
      <c r="H1427" s="143"/>
      <c r="I1427" s="143"/>
      <c r="J1427" s="168"/>
      <c r="K1427" s="143"/>
      <c r="L1427" s="143"/>
      <c r="M1427" s="143"/>
      <c r="N1427" s="176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</row>
    <row r="1428" spans="3:26" ht="11.25">
      <c r="C1428" s="143"/>
      <c r="D1428" s="143"/>
      <c r="E1428" s="143"/>
      <c r="F1428" s="143"/>
      <c r="G1428" s="143"/>
      <c r="H1428" s="143"/>
      <c r="I1428" s="143"/>
      <c r="J1428" s="168"/>
      <c r="K1428" s="143"/>
      <c r="L1428" s="143"/>
      <c r="M1428" s="143"/>
      <c r="N1428" s="176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</row>
    <row r="1429" spans="3:26" ht="11.25">
      <c r="C1429" s="143"/>
      <c r="D1429" s="143"/>
      <c r="E1429" s="143"/>
      <c r="F1429" s="143"/>
      <c r="G1429" s="143"/>
      <c r="H1429" s="143"/>
      <c r="I1429" s="143"/>
      <c r="J1429" s="168"/>
      <c r="K1429" s="143"/>
      <c r="L1429" s="143"/>
      <c r="M1429" s="143"/>
      <c r="N1429" s="176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</row>
    <row r="1430" spans="3:26" ht="11.25">
      <c r="C1430" s="143"/>
      <c r="D1430" s="143"/>
      <c r="E1430" s="143"/>
      <c r="F1430" s="143"/>
      <c r="G1430" s="143"/>
      <c r="H1430" s="143"/>
      <c r="I1430" s="143"/>
      <c r="J1430" s="168"/>
      <c r="K1430" s="143"/>
      <c r="L1430" s="143"/>
      <c r="M1430" s="143"/>
      <c r="N1430" s="176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</row>
    <row r="1431" spans="3:26" ht="11.25">
      <c r="C1431" s="143"/>
      <c r="D1431" s="143"/>
      <c r="E1431" s="143"/>
      <c r="F1431" s="143"/>
      <c r="G1431" s="143"/>
      <c r="H1431" s="143"/>
      <c r="I1431" s="143"/>
      <c r="J1431" s="168"/>
      <c r="K1431" s="143"/>
      <c r="L1431" s="143"/>
      <c r="M1431" s="143"/>
      <c r="N1431" s="176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</row>
    <row r="1432" spans="3:26" ht="11.25">
      <c r="C1432" s="143"/>
      <c r="D1432" s="143"/>
      <c r="E1432" s="143"/>
      <c r="F1432" s="143"/>
      <c r="G1432" s="143"/>
      <c r="H1432" s="143"/>
      <c r="I1432" s="143"/>
      <c r="J1432" s="168"/>
      <c r="K1432" s="143"/>
      <c r="L1432" s="143"/>
      <c r="M1432" s="143"/>
      <c r="N1432" s="176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</row>
    <row r="1433" spans="3:26" ht="11.25">
      <c r="C1433" s="143"/>
      <c r="D1433" s="143"/>
      <c r="E1433" s="143"/>
      <c r="F1433" s="143"/>
      <c r="G1433" s="143"/>
      <c r="H1433" s="143"/>
      <c r="I1433" s="143"/>
      <c r="J1433" s="168"/>
      <c r="K1433" s="143"/>
      <c r="L1433" s="143"/>
      <c r="M1433" s="143"/>
      <c r="N1433" s="176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</row>
    <row r="1434" spans="3:26" ht="11.25">
      <c r="C1434" s="143"/>
      <c r="D1434" s="143"/>
      <c r="E1434" s="143"/>
      <c r="F1434" s="143"/>
      <c r="G1434" s="143"/>
      <c r="H1434" s="143"/>
      <c r="I1434" s="143"/>
      <c r="J1434" s="168"/>
      <c r="K1434" s="143"/>
      <c r="L1434" s="143"/>
      <c r="M1434" s="143"/>
      <c r="N1434" s="176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</row>
    <row r="1435" spans="3:26" ht="11.25">
      <c r="C1435" s="143"/>
      <c r="D1435" s="143"/>
      <c r="E1435" s="143"/>
      <c r="F1435" s="143"/>
      <c r="G1435" s="143"/>
      <c r="H1435" s="143"/>
      <c r="I1435" s="143"/>
      <c r="J1435" s="168"/>
      <c r="K1435" s="143"/>
      <c r="L1435" s="143"/>
      <c r="M1435" s="143"/>
      <c r="N1435" s="176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</row>
    <row r="1436" spans="3:26" ht="11.25">
      <c r="C1436" s="143"/>
      <c r="D1436" s="143"/>
      <c r="E1436" s="143"/>
      <c r="F1436" s="143"/>
      <c r="G1436" s="143"/>
      <c r="H1436" s="143"/>
      <c r="I1436" s="143"/>
      <c r="J1436" s="168"/>
      <c r="K1436" s="143"/>
      <c r="L1436" s="143"/>
      <c r="M1436" s="143"/>
      <c r="N1436" s="176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</row>
    <row r="1437" spans="3:26" ht="11.25">
      <c r="C1437" s="143"/>
      <c r="D1437" s="143"/>
      <c r="E1437" s="143"/>
      <c r="F1437" s="143"/>
      <c r="G1437" s="143"/>
      <c r="H1437" s="143"/>
      <c r="I1437" s="143"/>
      <c r="J1437" s="168"/>
      <c r="K1437" s="143"/>
      <c r="L1437" s="143"/>
      <c r="M1437" s="143"/>
      <c r="N1437" s="176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</row>
    <row r="1438" spans="3:26" ht="11.25">
      <c r="C1438" s="143"/>
      <c r="D1438" s="143"/>
      <c r="E1438" s="143"/>
      <c r="F1438" s="143"/>
      <c r="G1438" s="143"/>
      <c r="H1438" s="143"/>
      <c r="I1438" s="143"/>
      <c r="J1438" s="168"/>
      <c r="K1438" s="143"/>
      <c r="L1438" s="143"/>
      <c r="M1438" s="143"/>
      <c r="N1438" s="176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</row>
    <row r="1439" spans="3:26" ht="11.25">
      <c r="C1439" s="143"/>
      <c r="D1439" s="143"/>
      <c r="E1439" s="143"/>
      <c r="F1439" s="143"/>
      <c r="G1439" s="143"/>
      <c r="H1439" s="143"/>
      <c r="I1439" s="143"/>
      <c r="J1439" s="168"/>
      <c r="K1439" s="143"/>
      <c r="L1439" s="143"/>
      <c r="M1439" s="143"/>
      <c r="N1439" s="176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</row>
    <row r="1440" spans="3:26" ht="11.25">
      <c r="C1440" s="143"/>
      <c r="D1440" s="143"/>
      <c r="E1440" s="143"/>
      <c r="F1440" s="143"/>
      <c r="G1440" s="143"/>
      <c r="H1440" s="143"/>
      <c r="I1440" s="143"/>
      <c r="J1440" s="168"/>
      <c r="K1440" s="143"/>
      <c r="L1440" s="143"/>
      <c r="M1440" s="143"/>
      <c r="N1440" s="176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</row>
    <row r="1441" spans="3:26" ht="11.25">
      <c r="C1441" s="143"/>
      <c r="D1441" s="143"/>
      <c r="E1441" s="143"/>
      <c r="F1441" s="143"/>
      <c r="G1441" s="143"/>
      <c r="H1441" s="143"/>
      <c r="I1441" s="143"/>
      <c r="J1441" s="168"/>
      <c r="K1441" s="143"/>
      <c r="L1441" s="143"/>
      <c r="M1441" s="143"/>
      <c r="N1441" s="176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</row>
    <row r="1442" spans="3:26" ht="11.25">
      <c r="C1442" s="143"/>
      <c r="D1442" s="143"/>
      <c r="E1442" s="143"/>
      <c r="F1442" s="143"/>
      <c r="G1442" s="143"/>
      <c r="H1442" s="143"/>
      <c r="I1442" s="143"/>
      <c r="J1442" s="168"/>
      <c r="K1442" s="143"/>
      <c r="L1442" s="143"/>
      <c r="M1442" s="143"/>
      <c r="N1442" s="176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</row>
    <row r="1443" spans="3:26" ht="11.25">
      <c r="C1443" s="143"/>
      <c r="D1443" s="143"/>
      <c r="E1443" s="143"/>
      <c r="F1443" s="143"/>
      <c r="G1443" s="143"/>
      <c r="H1443" s="143"/>
      <c r="I1443" s="143"/>
      <c r="J1443" s="168"/>
      <c r="K1443" s="143"/>
      <c r="L1443" s="143"/>
      <c r="M1443" s="143"/>
      <c r="N1443" s="176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</row>
    <row r="1444" spans="3:26" ht="11.25">
      <c r="C1444" s="143"/>
      <c r="D1444" s="143"/>
      <c r="E1444" s="143"/>
      <c r="F1444" s="143"/>
      <c r="G1444" s="143"/>
      <c r="H1444" s="143"/>
      <c r="I1444" s="143"/>
      <c r="J1444" s="168"/>
      <c r="K1444" s="143"/>
      <c r="L1444" s="143"/>
      <c r="M1444" s="143"/>
      <c r="N1444" s="176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</row>
    <row r="1445" spans="3:26" ht="11.25">
      <c r="C1445" s="143"/>
      <c r="D1445" s="143"/>
      <c r="E1445" s="143"/>
      <c r="F1445" s="143"/>
      <c r="G1445" s="143"/>
      <c r="H1445" s="143"/>
      <c r="I1445" s="143"/>
      <c r="J1445" s="168"/>
      <c r="K1445" s="143"/>
      <c r="L1445" s="143"/>
      <c r="M1445" s="143"/>
      <c r="N1445" s="176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</row>
    <row r="1446" spans="3:26" ht="11.25">
      <c r="C1446" s="143"/>
      <c r="D1446" s="143"/>
      <c r="E1446" s="143"/>
      <c r="F1446" s="143"/>
      <c r="G1446" s="143"/>
      <c r="H1446" s="143"/>
      <c r="I1446" s="143"/>
      <c r="J1446" s="168"/>
      <c r="K1446" s="143"/>
      <c r="L1446" s="143"/>
      <c r="M1446" s="143"/>
      <c r="N1446" s="176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</row>
    <row r="1447" spans="3:26" ht="11.25">
      <c r="C1447" s="143"/>
      <c r="D1447" s="143"/>
      <c r="E1447" s="143"/>
      <c r="F1447" s="143"/>
      <c r="G1447" s="143"/>
      <c r="H1447" s="143"/>
      <c r="I1447" s="143"/>
      <c r="J1447" s="168"/>
      <c r="K1447" s="143"/>
      <c r="L1447" s="143"/>
      <c r="M1447" s="143"/>
      <c r="N1447" s="176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</row>
    <row r="1448" spans="3:26" ht="11.25">
      <c r="C1448" s="143"/>
      <c r="D1448" s="143"/>
      <c r="E1448" s="143"/>
      <c r="F1448" s="143"/>
      <c r="G1448" s="143"/>
      <c r="H1448" s="143"/>
      <c r="I1448" s="143"/>
      <c r="J1448" s="168"/>
      <c r="K1448" s="143"/>
      <c r="L1448" s="143"/>
      <c r="M1448" s="143"/>
      <c r="N1448" s="176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</row>
    <row r="1449" spans="3:26" ht="11.25">
      <c r="C1449" s="143"/>
      <c r="D1449" s="143"/>
      <c r="E1449" s="143"/>
      <c r="F1449" s="143"/>
      <c r="G1449" s="143"/>
      <c r="H1449" s="143"/>
      <c r="I1449" s="143"/>
      <c r="J1449" s="168"/>
      <c r="K1449" s="143"/>
      <c r="L1449" s="143"/>
      <c r="M1449" s="143"/>
      <c r="N1449" s="176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</row>
    <row r="1450" spans="3:26" ht="11.25">
      <c r="C1450" s="143"/>
      <c r="D1450" s="143"/>
      <c r="E1450" s="143"/>
      <c r="F1450" s="143"/>
      <c r="G1450" s="143"/>
      <c r="H1450" s="143"/>
      <c r="I1450" s="143"/>
      <c r="J1450" s="168"/>
      <c r="K1450" s="143"/>
      <c r="L1450" s="143"/>
      <c r="M1450" s="143"/>
      <c r="N1450" s="176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</row>
    <row r="1451" spans="3:26" ht="11.25">
      <c r="C1451" s="143"/>
      <c r="D1451" s="143"/>
      <c r="E1451" s="143"/>
      <c r="F1451" s="143"/>
      <c r="G1451" s="143"/>
      <c r="H1451" s="143"/>
      <c r="I1451" s="143"/>
      <c r="J1451" s="168"/>
      <c r="K1451" s="143"/>
      <c r="L1451" s="143"/>
      <c r="M1451" s="143"/>
      <c r="N1451" s="176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</row>
    <row r="1452" spans="3:26" ht="11.25">
      <c r="C1452" s="143"/>
      <c r="D1452" s="143"/>
      <c r="E1452" s="143"/>
      <c r="F1452" s="143"/>
      <c r="G1452" s="143"/>
      <c r="H1452" s="143"/>
      <c r="I1452" s="143"/>
      <c r="J1452" s="168"/>
      <c r="K1452" s="143"/>
      <c r="L1452" s="143"/>
      <c r="M1452" s="143"/>
      <c r="N1452" s="176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</row>
    <row r="1453" spans="3:26" ht="11.25">
      <c r="C1453" s="143"/>
      <c r="D1453" s="143"/>
      <c r="E1453" s="143"/>
      <c r="F1453" s="143"/>
      <c r="G1453" s="143"/>
      <c r="H1453" s="143"/>
      <c r="I1453" s="143"/>
      <c r="J1453" s="168"/>
      <c r="K1453" s="143"/>
      <c r="L1453" s="143"/>
      <c r="M1453" s="143"/>
      <c r="N1453" s="176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</row>
    <row r="1454" spans="3:26" ht="11.25">
      <c r="C1454" s="143"/>
      <c r="D1454" s="143"/>
      <c r="E1454" s="143"/>
      <c r="F1454" s="143"/>
      <c r="G1454" s="143"/>
      <c r="H1454" s="143"/>
      <c r="I1454" s="143"/>
      <c r="J1454" s="168"/>
      <c r="K1454" s="143"/>
      <c r="L1454" s="143"/>
      <c r="M1454" s="143"/>
      <c r="N1454" s="176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</row>
    <row r="1455" spans="3:26" ht="11.25">
      <c r="C1455" s="143"/>
      <c r="D1455" s="143"/>
      <c r="E1455" s="143"/>
      <c r="F1455" s="143"/>
      <c r="G1455" s="143"/>
      <c r="H1455" s="143"/>
      <c r="I1455" s="143"/>
      <c r="J1455" s="168"/>
      <c r="K1455" s="143"/>
      <c r="L1455" s="143"/>
      <c r="M1455" s="143"/>
      <c r="N1455" s="176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</row>
    <row r="1456" spans="3:26" ht="11.25">
      <c r="C1456" s="143"/>
      <c r="D1456" s="143"/>
      <c r="E1456" s="143"/>
      <c r="F1456" s="143"/>
      <c r="G1456" s="143"/>
      <c r="H1456" s="143"/>
      <c r="I1456" s="143"/>
      <c r="J1456" s="168"/>
      <c r="K1456" s="143"/>
      <c r="L1456" s="143"/>
      <c r="M1456" s="143"/>
      <c r="N1456" s="176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</row>
    <row r="1457" spans="3:26" ht="11.25">
      <c r="C1457" s="143"/>
      <c r="D1457" s="143"/>
      <c r="E1457" s="143"/>
      <c r="F1457" s="143"/>
      <c r="G1457" s="143"/>
      <c r="H1457" s="143"/>
      <c r="I1457" s="143"/>
      <c r="J1457" s="168"/>
      <c r="K1457" s="143"/>
      <c r="L1457" s="143"/>
      <c r="M1457" s="143"/>
      <c r="N1457" s="176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</row>
    <row r="1458" spans="3:26" ht="11.25">
      <c r="C1458" s="143"/>
      <c r="D1458" s="143"/>
      <c r="E1458" s="143"/>
      <c r="F1458" s="143"/>
      <c r="G1458" s="143"/>
      <c r="H1458" s="143"/>
      <c r="I1458" s="143"/>
      <c r="J1458" s="168"/>
      <c r="K1458" s="143"/>
      <c r="L1458" s="143"/>
      <c r="M1458" s="143"/>
      <c r="N1458" s="176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</row>
    <row r="1459" spans="3:26" ht="11.25">
      <c r="C1459" s="143"/>
      <c r="D1459" s="143"/>
      <c r="E1459" s="143"/>
      <c r="F1459" s="143"/>
      <c r="G1459" s="143"/>
      <c r="H1459" s="143"/>
      <c r="I1459" s="143"/>
      <c r="J1459" s="168"/>
      <c r="K1459" s="143"/>
      <c r="L1459" s="143"/>
      <c r="M1459" s="143"/>
      <c r="N1459" s="176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</row>
    <row r="1460" spans="3:26" ht="11.25">
      <c r="C1460" s="143"/>
      <c r="D1460" s="143"/>
      <c r="E1460" s="143"/>
      <c r="F1460" s="143"/>
      <c r="G1460" s="143"/>
      <c r="H1460" s="143"/>
      <c r="I1460" s="143"/>
      <c r="J1460" s="168"/>
      <c r="K1460" s="143"/>
      <c r="L1460" s="143"/>
      <c r="M1460" s="143"/>
      <c r="N1460" s="176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</row>
    <row r="1461" spans="3:26" ht="11.25">
      <c r="C1461" s="143"/>
      <c r="D1461" s="143"/>
      <c r="E1461" s="143"/>
      <c r="F1461" s="143"/>
      <c r="G1461" s="143"/>
      <c r="H1461" s="143"/>
      <c r="I1461" s="143"/>
      <c r="J1461" s="168"/>
      <c r="K1461" s="143"/>
      <c r="L1461" s="143"/>
      <c r="M1461" s="143"/>
      <c r="N1461" s="176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</row>
    <row r="1462" spans="3:26" ht="11.25">
      <c r="C1462" s="143"/>
      <c r="D1462" s="143"/>
      <c r="E1462" s="143"/>
      <c r="F1462" s="143"/>
      <c r="G1462" s="143"/>
      <c r="H1462" s="143"/>
      <c r="I1462" s="143"/>
      <c r="J1462" s="168"/>
      <c r="K1462" s="143"/>
      <c r="L1462" s="143"/>
      <c r="M1462" s="143"/>
      <c r="N1462" s="176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</row>
    <row r="1463" spans="3:26" ht="11.25">
      <c r="C1463" s="143"/>
      <c r="D1463" s="143"/>
      <c r="E1463" s="143"/>
      <c r="F1463" s="143"/>
      <c r="G1463" s="143"/>
      <c r="H1463" s="143"/>
      <c r="I1463" s="143"/>
      <c r="J1463" s="168"/>
      <c r="K1463" s="143"/>
      <c r="L1463" s="143"/>
      <c r="M1463" s="143"/>
      <c r="N1463" s="176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</row>
    <row r="1464" spans="3:26" ht="11.25">
      <c r="C1464" s="143"/>
      <c r="D1464" s="143"/>
      <c r="E1464" s="143"/>
      <c r="F1464" s="143"/>
      <c r="G1464" s="143"/>
      <c r="H1464" s="143"/>
      <c r="I1464" s="143"/>
      <c r="J1464" s="168"/>
      <c r="K1464" s="143"/>
      <c r="L1464" s="143"/>
      <c r="M1464" s="143"/>
      <c r="N1464" s="176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</row>
    <row r="1465" spans="3:26" ht="11.25">
      <c r="C1465" s="143"/>
      <c r="D1465" s="143"/>
      <c r="E1465" s="143"/>
      <c r="F1465" s="143"/>
      <c r="G1465" s="143"/>
      <c r="H1465" s="143"/>
      <c r="I1465" s="143"/>
      <c r="J1465" s="168"/>
      <c r="K1465" s="143"/>
      <c r="L1465" s="143"/>
      <c r="M1465" s="143"/>
      <c r="N1465" s="176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</row>
    <row r="1466" spans="3:26" ht="11.25">
      <c r="C1466" s="143"/>
      <c r="D1466" s="143"/>
      <c r="E1466" s="143"/>
      <c r="F1466" s="143"/>
      <c r="G1466" s="143"/>
      <c r="H1466" s="143"/>
      <c r="I1466" s="143"/>
      <c r="J1466" s="168"/>
      <c r="K1466" s="143"/>
      <c r="L1466" s="143"/>
      <c r="M1466" s="143"/>
      <c r="N1466" s="176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</row>
    <row r="1467" spans="3:26" ht="11.25">
      <c r="C1467" s="143"/>
      <c r="D1467" s="143"/>
      <c r="E1467" s="143"/>
      <c r="F1467" s="143"/>
      <c r="G1467" s="143"/>
      <c r="H1467" s="143"/>
      <c r="I1467" s="143"/>
      <c r="J1467" s="168"/>
      <c r="K1467" s="143"/>
      <c r="L1467" s="143"/>
      <c r="M1467" s="143"/>
      <c r="N1467" s="176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</row>
    <row r="1468" spans="3:26" ht="11.25">
      <c r="C1468" s="143"/>
      <c r="D1468" s="143"/>
      <c r="E1468" s="143"/>
      <c r="F1468" s="143"/>
      <c r="G1468" s="143"/>
      <c r="H1468" s="143"/>
      <c r="I1468" s="143"/>
      <c r="J1468" s="168"/>
      <c r="K1468" s="143"/>
      <c r="L1468" s="143"/>
      <c r="M1468" s="143"/>
      <c r="N1468" s="176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</row>
    <row r="1469" spans="3:26" ht="11.25">
      <c r="C1469" s="143"/>
      <c r="D1469" s="143"/>
      <c r="E1469" s="143"/>
      <c r="F1469" s="143"/>
      <c r="G1469" s="143"/>
      <c r="H1469" s="143"/>
      <c r="I1469" s="143"/>
      <c r="J1469" s="168"/>
      <c r="K1469" s="143"/>
      <c r="L1469" s="143"/>
      <c r="M1469" s="143"/>
      <c r="N1469" s="176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</row>
    <row r="1470" spans="3:26" ht="11.25">
      <c r="C1470" s="143"/>
      <c r="D1470" s="143"/>
      <c r="E1470" s="143"/>
      <c r="F1470" s="143"/>
      <c r="G1470" s="143"/>
      <c r="H1470" s="143"/>
      <c r="I1470" s="143"/>
      <c r="J1470" s="168"/>
      <c r="K1470" s="143"/>
      <c r="L1470" s="143"/>
      <c r="M1470" s="143"/>
      <c r="N1470" s="176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</row>
    <row r="1471" spans="3:26" ht="11.25">
      <c r="C1471" s="143"/>
      <c r="D1471" s="143"/>
      <c r="E1471" s="143"/>
      <c r="F1471" s="143"/>
      <c r="G1471" s="143"/>
      <c r="H1471" s="143"/>
      <c r="I1471" s="143"/>
      <c r="J1471" s="168"/>
      <c r="K1471" s="143"/>
      <c r="L1471" s="143"/>
      <c r="M1471" s="143"/>
      <c r="N1471" s="176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</row>
    <row r="1472" spans="3:26" ht="11.25">
      <c r="C1472" s="143"/>
      <c r="D1472" s="143"/>
      <c r="E1472" s="143"/>
      <c r="F1472" s="143"/>
      <c r="G1472" s="143"/>
      <c r="H1472" s="143"/>
      <c r="I1472" s="143"/>
      <c r="J1472" s="168"/>
      <c r="K1472" s="143"/>
      <c r="L1472" s="143"/>
      <c r="M1472" s="143"/>
      <c r="N1472" s="176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</row>
    <row r="1473" spans="3:26" ht="11.25">
      <c r="C1473" s="143"/>
      <c r="D1473" s="143"/>
      <c r="E1473" s="143"/>
      <c r="F1473" s="143"/>
      <c r="G1473" s="143"/>
      <c r="H1473" s="143"/>
      <c r="I1473" s="143"/>
      <c r="J1473" s="168"/>
      <c r="K1473" s="143"/>
      <c r="L1473" s="143"/>
      <c r="M1473" s="143"/>
      <c r="N1473" s="176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</row>
    <row r="1474" spans="3:26" ht="11.25">
      <c r="C1474" s="143"/>
      <c r="D1474" s="143"/>
      <c r="E1474" s="143"/>
      <c r="F1474" s="143"/>
      <c r="G1474" s="143"/>
      <c r="H1474" s="143"/>
      <c r="I1474" s="143"/>
      <c r="J1474" s="168"/>
      <c r="K1474" s="143"/>
      <c r="L1474" s="143"/>
      <c r="M1474" s="143"/>
      <c r="N1474" s="176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</row>
    <row r="1475" spans="3:26" ht="11.25">
      <c r="C1475" s="143"/>
      <c r="D1475" s="143"/>
      <c r="E1475" s="143"/>
      <c r="F1475" s="143"/>
      <c r="G1475" s="143"/>
      <c r="H1475" s="143"/>
      <c r="I1475" s="143"/>
      <c r="J1475" s="168"/>
      <c r="K1475" s="143"/>
      <c r="L1475" s="143"/>
      <c r="M1475" s="143"/>
      <c r="N1475" s="176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</row>
    <row r="1476" spans="3:26" ht="11.25">
      <c r="C1476" s="143"/>
      <c r="D1476" s="143"/>
      <c r="E1476" s="143"/>
      <c r="F1476" s="143"/>
      <c r="G1476" s="143"/>
      <c r="H1476" s="143"/>
      <c r="I1476" s="143"/>
      <c r="J1476" s="168"/>
      <c r="K1476" s="143"/>
      <c r="L1476" s="143"/>
      <c r="M1476" s="143"/>
      <c r="N1476" s="176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</row>
    <row r="1477" spans="3:26" ht="11.25">
      <c r="C1477" s="143"/>
      <c r="D1477" s="143"/>
      <c r="E1477" s="143"/>
      <c r="F1477" s="143"/>
      <c r="G1477" s="143"/>
      <c r="H1477" s="143"/>
      <c r="I1477" s="143"/>
      <c r="J1477" s="168"/>
      <c r="K1477" s="143"/>
      <c r="L1477" s="143"/>
      <c r="M1477" s="143"/>
      <c r="N1477" s="176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</row>
    <row r="1478" spans="3:26" ht="11.25">
      <c r="C1478" s="143"/>
      <c r="D1478" s="143"/>
      <c r="E1478" s="143"/>
      <c r="F1478" s="143"/>
      <c r="G1478" s="143"/>
      <c r="H1478" s="143"/>
      <c r="I1478" s="143"/>
      <c r="J1478" s="168"/>
      <c r="K1478" s="143"/>
      <c r="L1478" s="143"/>
      <c r="M1478" s="143"/>
      <c r="N1478" s="176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</row>
    <row r="1479" spans="3:26" ht="11.25">
      <c r="C1479" s="143"/>
      <c r="D1479" s="143"/>
      <c r="E1479" s="143"/>
      <c r="F1479" s="143"/>
      <c r="G1479" s="143"/>
      <c r="H1479" s="143"/>
      <c r="I1479" s="143"/>
      <c r="J1479" s="168"/>
      <c r="K1479" s="143"/>
      <c r="L1479" s="143"/>
      <c r="M1479" s="143"/>
      <c r="N1479" s="176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</row>
    <row r="1480" spans="3:26" ht="11.25">
      <c r="C1480" s="143"/>
      <c r="D1480" s="143"/>
      <c r="E1480" s="143"/>
      <c r="F1480" s="143"/>
      <c r="G1480" s="143"/>
      <c r="H1480" s="143"/>
      <c r="I1480" s="143"/>
      <c r="J1480" s="168"/>
      <c r="K1480" s="143"/>
      <c r="L1480" s="143"/>
      <c r="M1480" s="143"/>
      <c r="N1480" s="176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</row>
    <row r="1481" spans="3:26" ht="11.25">
      <c r="C1481" s="143"/>
      <c r="D1481" s="143"/>
      <c r="E1481" s="143"/>
      <c r="F1481" s="143"/>
      <c r="G1481" s="143"/>
      <c r="H1481" s="143"/>
      <c r="I1481" s="143"/>
      <c r="J1481" s="168"/>
      <c r="K1481" s="143"/>
      <c r="L1481" s="143"/>
      <c r="M1481" s="143"/>
      <c r="N1481" s="176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</row>
    <row r="1482" spans="3:26" ht="11.25">
      <c r="C1482" s="143"/>
      <c r="D1482" s="143"/>
      <c r="E1482" s="143"/>
      <c r="F1482" s="143"/>
      <c r="G1482" s="143"/>
      <c r="H1482" s="143"/>
      <c r="I1482" s="143"/>
      <c r="J1482" s="168"/>
      <c r="K1482" s="143"/>
      <c r="L1482" s="143"/>
      <c r="M1482" s="143"/>
      <c r="N1482" s="176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</row>
    <row r="1483" spans="3:26" ht="11.25">
      <c r="C1483" s="143"/>
      <c r="D1483" s="143"/>
      <c r="E1483" s="143"/>
      <c r="F1483" s="143"/>
      <c r="G1483" s="143"/>
      <c r="H1483" s="143"/>
      <c r="I1483" s="143"/>
      <c r="J1483" s="168"/>
      <c r="K1483" s="143"/>
      <c r="L1483" s="143"/>
      <c r="M1483" s="143"/>
      <c r="N1483" s="176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</row>
    <row r="1484" spans="3:26" ht="11.25">
      <c r="C1484" s="143"/>
      <c r="D1484" s="143"/>
      <c r="E1484" s="143"/>
      <c r="F1484" s="143"/>
      <c r="G1484" s="143"/>
      <c r="H1484" s="143"/>
      <c r="I1484" s="143"/>
      <c r="J1484" s="168"/>
      <c r="K1484" s="143"/>
      <c r="L1484" s="143"/>
      <c r="M1484" s="143"/>
      <c r="N1484" s="176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</row>
    <row r="1485" spans="3:26" ht="11.25">
      <c r="C1485" s="143"/>
      <c r="D1485" s="143"/>
      <c r="E1485" s="143"/>
      <c r="F1485" s="143"/>
      <c r="G1485" s="143"/>
      <c r="H1485" s="143"/>
      <c r="I1485" s="143"/>
      <c r="J1485" s="168"/>
      <c r="K1485" s="143"/>
      <c r="L1485" s="143"/>
      <c r="M1485" s="143"/>
      <c r="N1485" s="176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</row>
    <row r="1486" spans="3:26" ht="11.25">
      <c r="C1486" s="143"/>
      <c r="D1486" s="143"/>
      <c r="E1486" s="143"/>
      <c r="F1486" s="143"/>
      <c r="G1486" s="143"/>
      <c r="H1486" s="143"/>
      <c r="I1486" s="143"/>
      <c r="J1486" s="168"/>
      <c r="K1486" s="143"/>
      <c r="L1486" s="143"/>
      <c r="M1486" s="143"/>
      <c r="N1486" s="176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</row>
    <row r="1487" spans="3:26" ht="11.25">
      <c r="C1487" s="143"/>
      <c r="D1487" s="143"/>
      <c r="E1487" s="143"/>
      <c r="F1487" s="143"/>
      <c r="G1487" s="143"/>
      <c r="H1487" s="143"/>
      <c r="I1487" s="143"/>
      <c r="J1487" s="168"/>
      <c r="K1487" s="143"/>
      <c r="L1487" s="143"/>
      <c r="M1487" s="143"/>
      <c r="N1487" s="176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</row>
    <row r="1488" spans="3:26" ht="11.25">
      <c r="C1488" s="143"/>
      <c r="D1488" s="143"/>
      <c r="E1488" s="143"/>
      <c r="F1488" s="143"/>
      <c r="G1488" s="143"/>
      <c r="H1488" s="143"/>
      <c r="I1488" s="143"/>
      <c r="J1488" s="168"/>
      <c r="K1488" s="143"/>
      <c r="L1488" s="143"/>
      <c r="M1488" s="143"/>
      <c r="N1488" s="176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</row>
    <row r="1489" spans="3:26" ht="11.25">
      <c r="C1489" s="143"/>
      <c r="D1489" s="143"/>
      <c r="E1489" s="143"/>
      <c r="F1489" s="143"/>
      <c r="G1489" s="143"/>
      <c r="H1489" s="143"/>
      <c r="I1489" s="143"/>
      <c r="J1489" s="168"/>
      <c r="K1489" s="143"/>
      <c r="L1489" s="143"/>
      <c r="M1489" s="143"/>
      <c r="N1489" s="176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</row>
    <row r="1490" spans="3:26" ht="11.25">
      <c r="C1490" s="143"/>
      <c r="D1490" s="143"/>
      <c r="E1490" s="143"/>
      <c r="F1490" s="143"/>
      <c r="G1490" s="143"/>
      <c r="H1490" s="143"/>
      <c r="I1490" s="143"/>
      <c r="J1490" s="168"/>
      <c r="K1490" s="143"/>
      <c r="L1490" s="143"/>
      <c r="M1490" s="143"/>
      <c r="N1490" s="176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</row>
    <row r="1491" spans="3:26" ht="11.25">
      <c r="C1491" s="143"/>
      <c r="D1491" s="143"/>
      <c r="E1491" s="143"/>
      <c r="F1491" s="143"/>
      <c r="G1491" s="143"/>
      <c r="H1491" s="143"/>
      <c r="I1491" s="143"/>
      <c r="J1491" s="168"/>
      <c r="K1491" s="143"/>
      <c r="L1491" s="143"/>
      <c r="M1491" s="143"/>
      <c r="N1491" s="176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</row>
    <row r="1492" spans="3:26" ht="11.25">
      <c r="C1492" s="143"/>
      <c r="D1492" s="143"/>
      <c r="E1492" s="143"/>
      <c r="F1492" s="143"/>
      <c r="G1492" s="143"/>
      <c r="H1492" s="143"/>
      <c r="I1492" s="143"/>
      <c r="J1492" s="168"/>
      <c r="K1492" s="143"/>
      <c r="L1492" s="143"/>
      <c r="M1492" s="143"/>
      <c r="N1492" s="176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</row>
    <row r="1493" spans="3:26" ht="11.25">
      <c r="C1493" s="143"/>
      <c r="D1493" s="143"/>
      <c r="E1493" s="143"/>
      <c r="F1493" s="143"/>
      <c r="G1493" s="143"/>
      <c r="H1493" s="143"/>
      <c r="I1493" s="143"/>
      <c r="J1493" s="168"/>
      <c r="K1493" s="143"/>
      <c r="L1493" s="143"/>
      <c r="M1493" s="143"/>
      <c r="N1493" s="176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</row>
    <row r="1494" spans="3:26" ht="11.25">
      <c r="C1494" s="143"/>
      <c r="D1494" s="143"/>
      <c r="E1494" s="143"/>
      <c r="F1494" s="143"/>
      <c r="G1494" s="143"/>
      <c r="H1494" s="143"/>
      <c r="I1494" s="143"/>
      <c r="J1494" s="168"/>
      <c r="K1494" s="143"/>
      <c r="L1494" s="143"/>
      <c r="M1494" s="143"/>
      <c r="N1494" s="176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</row>
    <row r="1495" spans="3:26" ht="11.25">
      <c r="C1495" s="143"/>
      <c r="D1495" s="143"/>
      <c r="E1495" s="143"/>
      <c r="F1495" s="143"/>
      <c r="G1495" s="143"/>
      <c r="H1495" s="143"/>
      <c r="I1495" s="143"/>
      <c r="J1495" s="168"/>
      <c r="K1495" s="143"/>
      <c r="L1495" s="143"/>
      <c r="M1495" s="143"/>
      <c r="N1495" s="176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</row>
    <row r="1496" spans="3:26" ht="11.25">
      <c r="C1496" s="143"/>
      <c r="D1496" s="143"/>
      <c r="E1496" s="143"/>
      <c r="F1496" s="143"/>
      <c r="G1496" s="143"/>
      <c r="H1496" s="143"/>
      <c r="I1496" s="143"/>
      <c r="J1496" s="168"/>
      <c r="K1496" s="143"/>
      <c r="L1496" s="143"/>
      <c r="M1496" s="143"/>
      <c r="N1496" s="176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</row>
    <row r="1497" spans="3:26" ht="11.25">
      <c r="C1497" s="143"/>
      <c r="D1497" s="143"/>
      <c r="E1497" s="143"/>
      <c r="F1497" s="143"/>
      <c r="G1497" s="143"/>
      <c r="H1497" s="143"/>
      <c r="I1497" s="143"/>
      <c r="J1497" s="168"/>
      <c r="K1497" s="143"/>
      <c r="L1497" s="143"/>
      <c r="M1497" s="143"/>
      <c r="N1497" s="176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</row>
    <row r="1498" spans="3:26" ht="11.25">
      <c r="C1498" s="143"/>
      <c r="D1498" s="143"/>
      <c r="E1498" s="143"/>
      <c r="F1498" s="143"/>
      <c r="G1498" s="143"/>
      <c r="H1498" s="143"/>
      <c r="I1498" s="143"/>
      <c r="J1498" s="168"/>
      <c r="K1498" s="143"/>
      <c r="L1498" s="143"/>
      <c r="M1498" s="143"/>
      <c r="N1498" s="176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</row>
    <row r="1499" spans="3:26" ht="11.25">
      <c r="C1499" s="143"/>
      <c r="D1499" s="143"/>
      <c r="E1499" s="143"/>
      <c r="F1499" s="143"/>
      <c r="G1499" s="143"/>
      <c r="H1499" s="143"/>
      <c r="I1499" s="143"/>
      <c r="J1499" s="168"/>
      <c r="K1499" s="143"/>
      <c r="L1499" s="143"/>
      <c r="M1499" s="143"/>
      <c r="N1499" s="176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</row>
    <row r="1500" spans="3:26" ht="11.25">
      <c r="C1500" s="143"/>
      <c r="D1500" s="143"/>
      <c r="E1500" s="143"/>
      <c r="F1500" s="143"/>
      <c r="G1500" s="143"/>
      <c r="H1500" s="143"/>
      <c r="I1500" s="143"/>
      <c r="J1500" s="168"/>
      <c r="K1500" s="143"/>
      <c r="L1500" s="143"/>
      <c r="M1500" s="143"/>
      <c r="N1500" s="176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</row>
    <row r="1501" spans="3:26" ht="11.25">
      <c r="C1501" s="143"/>
      <c r="D1501" s="143"/>
      <c r="E1501" s="143"/>
      <c r="F1501" s="143"/>
      <c r="G1501" s="143"/>
      <c r="H1501" s="143"/>
      <c r="I1501" s="143"/>
      <c r="J1501" s="168"/>
      <c r="K1501" s="143"/>
      <c r="L1501" s="143"/>
      <c r="M1501" s="143"/>
      <c r="N1501" s="176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</row>
    <row r="1502" spans="3:26" ht="11.25">
      <c r="C1502" s="143"/>
      <c r="D1502" s="143"/>
      <c r="E1502" s="143"/>
      <c r="F1502" s="143"/>
      <c r="G1502" s="143"/>
      <c r="H1502" s="143"/>
      <c r="I1502" s="143"/>
      <c r="J1502" s="168"/>
      <c r="K1502" s="143"/>
      <c r="L1502" s="143"/>
      <c r="M1502" s="143"/>
      <c r="N1502" s="176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</row>
    <row r="1503" spans="3:26" ht="11.25">
      <c r="C1503" s="143"/>
      <c r="D1503" s="143"/>
      <c r="E1503" s="143"/>
      <c r="F1503" s="143"/>
      <c r="G1503" s="143"/>
      <c r="H1503" s="143"/>
      <c r="I1503" s="143"/>
      <c r="J1503" s="168"/>
      <c r="K1503" s="143"/>
      <c r="L1503" s="143"/>
      <c r="M1503" s="143"/>
      <c r="N1503" s="176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</row>
    <row r="1504" spans="3:26" ht="11.25">
      <c r="C1504" s="143"/>
      <c r="D1504" s="143"/>
      <c r="E1504" s="143"/>
      <c r="F1504" s="143"/>
      <c r="G1504" s="143"/>
      <c r="H1504" s="143"/>
      <c r="I1504" s="143"/>
      <c r="J1504" s="168"/>
      <c r="K1504" s="143"/>
      <c r="L1504" s="143"/>
      <c r="M1504" s="143"/>
      <c r="N1504" s="176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</row>
    <row r="1505" spans="3:26" ht="11.25">
      <c r="C1505" s="143"/>
      <c r="D1505" s="143"/>
      <c r="E1505" s="143"/>
      <c r="F1505" s="143"/>
      <c r="G1505" s="143"/>
      <c r="H1505" s="143"/>
      <c r="I1505" s="143"/>
      <c r="J1505" s="168"/>
      <c r="K1505" s="143"/>
      <c r="L1505" s="143"/>
      <c r="M1505" s="143"/>
      <c r="N1505" s="176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</row>
    <row r="1506" spans="3:26" ht="11.25">
      <c r="C1506" s="143"/>
      <c r="D1506" s="143"/>
      <c r="E1506" s="143"/>
      <c r="F1506" s="143"/>
      <c r="G1506" s="143"/>
      <c r="H1506" s="143"/>
      <c r="I1506" s="143"/>
      <c r="J1506" s="168"/>
      <c r="K1506" s="143"/>
      <c r="L1506" s="143"/>
      <c r="M1506" s="143"/>
      <c r="N1506" s="176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</row>
    <row r="1507" spans="3:26" ht="11.25">
      <c r="C1507" s="143"/>
      <c r="D1507" s="143"/>
      <c r="E1507" s="143"/>
      <c r="F1507" s="143"/>
      <c r="G1507" s="143"/>
      <c r="H1507" s="143"/>
      <c r="I1507" s="143"/>
      <c r="J1507" s="168"/>
      <c r="K1507" s="143"/>
      <c r="L1507" s="143"/>
      <c r="M1507" s="143"/>
      <c r="N1507" s="176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</row>
    <row r="1508" spans="3:26" ht="11.25">
      <c r="C1508" s="143"/>
      <c r="D1508" s="143"/>
      <c r="E1508" s="143"/>
      <c r="F1508" s="143"/>
      <c r="G1508" s="143"/>
      <c r="H1508" s="143"/>
      <c r="I1508" s="143"/>
      <c r="J1508" s="168"/>
      <c r="K1508" s="143"/>
      <c r="L1508" s="143"/>
      <c r="M1508" s="143"/>
      <c r="N1508" s="176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</row>
    <row r="1509" spans="3:26" ht="11.25">
      <c r="C1509" s="143"/>
      <c r="D1509" s="143"/>
      <c r="E1509" s="143"/>
      <c r="F1509" s="143"/>
      <c r="G1509" s="143"/>
      <c r="H1509" s="143"/>
      <c r="I1509" s="143"/>
      <c r="J1509" s="168"/>
      <c r="K1509" s="143"/>
      <c r="L1509" s="143"/>
      <c r="M1509" s="143"/>
      <c r="N1509" s="176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</row>
    <row r="1510" spans="3:26" ht="11.25">
      <c r="C1510" s="143"/>
      <c r="D1510" s="143"/>
      <c r="E1510" s="143"/>
      <c r="F1510" s="143"/>
      <c r="G1510" s="143"/>
      <c r="H1510" s="143"/>
      <c r="I1510" s="143"/>
      <c r="J1510" s="168"/>
      <c r="K1510" s="143"/>
      <c r="L1510" s="143"/>
      <c r="M1510" s="143"/>
      <c r="N1510" s="176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</row>
    <row r="1511" spans="3:26" ht="11.25">
      <c r="C1511" s="143"/>
      <c r="D1511" s="143"/>
      <c r="E1511" s="143"/>
      <c r="F1511" s="143"/>
      <c r="G1511" s="143"/>
      <c r="H1511" s="143"/>
      <c r="I1511" s="143"/>
      <c r="J1511" s="168"/>
      <c r="K1511" s="143"/>
      <c r="L1511" s="143"/>
      <c r="M1511" s="143"/>
      <c r="N1511" s="176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</row>
    <row r="1512" spans="3:26" ht="11.25">
      <c r="C1512" s="143"/>
      <c r="D1512" s="143"/>
      <c r="E1512" s="143"/>
      <c r="F1512" s="143"/>
      <c r="G1512" s="143"/>
      <c r="H1512" s="143"/>
      <c r="I1512" s="143"/>
      <c r="J1512" s="168"/>
      <c r="K1512" s="143"/>
      <c r="L1512" s="143"/>
      <c r="M1512" s="143"/>
      <c r="N1512" s="176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</row>
    <row r="1513" spans="3:26" ht="11.25">
      <c r="C1513" s="143"/>
      <c r="D1513" s="143"/>
      <c r="E1513" s="143"/>
      <c r="F1513" s="143"/>
      <c r="G1513" s="143"/>
      <c r="H1513" s="143"/>
      <c r="I1513" s="143"/>
      <c r="J1513" s="168"/>
      <c r="K1513" s="143"/>
      <c r="L1513" s="143"/>
      <c r="M1513" s="143"/>
      <c r="N1513" s="176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</row>
    <row r="1514" spans="3:26" ht="11.25">
      <c r="C1514" s="143"/>
      <c r="D1514" s="143"/>
      <c r="E1514" s="143"/>
      <c r="F1514" s="143"/>
      <c r="G1514" s="143"/>
      <c r="H1514" s="143"/>
      <c r="I1514" s="143"/>
      <c r="J1514" s="168"/>
      <c r="K1514" s="143"/>
      <c r="L1514" s="143"/>
      <c r="M1514" s="143"/>
      <c r="N1514" s="176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</row>
    <row r="1515" spans="3:26" ht="11.25">
      <c r="C1515" s="143"/>
      <c r="D1515" s="143"/>
      <c r="E1515" s="143"/>
      <c r="F1515" s="143"/>
      <c r="G1515" s="143"/>
      <c r="H1515" s="143"/>
      <c r="I1515" s="143"/>
      <c r="J1515" s="168"/>
      <c r="K1515" s="143"/>
      <c r="L1515" s="143"/>
      <c r="M1515" s="143"/>
      <c r="N1515" s="176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</row>
    <row r="1516" spans="3:26" ht="11.25">
      <c r="C1516" s="143"/>
      <c r="D1516" s="143"/>
      <c r="E1516" s="143"/>
      <c r="F1516" s="143"/>
      <c r="G1516" s="143"/>
      <c r="H1516" s="143"/>
      <c r="I1516" s="143"/>
      <c r="J1516" s="168"/>
      <c r="K1516" s="143"/>
      <c r="L1516" s="143"/>
      <c r="M1516" s="143"/>
      <c r="N1516" s="176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</row>
    <row r="1517" spans="3:26" ht="11.25">
      <c r="C1517" s="143"/>
      <c r="D1517" s="143"/>
      <c r="E1517" s="143"/>
      <c r="F1517" s="143"/>
      <c r="G1517" s="143"/>
      <c r="H1517" s="143"/>
      <c r="I1517" s="143"/>
      <c r="J1517" s="168"/>
      <c r="K1517" s="143"/>
      <c r="L1517" s="143"/>
      <c r="M1517" s="143"/>
      <c r="N1517" s="176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</row>
    <row r="1518" spans="3:26" ht="11.25">
      <c r="C1518" s="143"/>
      <c r="D1518" s="143"/>
      <c r="E1518" s="143"/>
      <c r="F1518" s="143"/>
      <c r="G1518" s="143"/>
      <c r="H1518" s="143"/>
      <c r="I1518" s="143"/>
      <c r="J1518" s="168"/>
      <c r="K1518" s="143"/>
      <c r="L1518" s="143"/>
      <c r="M1518" s="143"/>
      <c r="N1518" s="176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</row>
    <row r="1519" spans="3:26" ht="11.25">
      <c r="C1519" s="143"/>
      <c r="D1519" s="143"/>
      <c r="E1519" s="143"/>
      <c r="F1519" s="143"/>
      <c r="G1519" s="143"/>
      <c r="H1519" s="143"/>
      <c r="I1519" s="143"/>
      <c r="J1519" s="168"/>
      <c r="K1519" s="143"/>
      <c r="L1519" s="143"/>
      <c r="M1519" s="143"/>
      <c r="N1519" s="176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</row>
    <row r="1520" spans="3:26" ht="11.25">
      <c r="C1520" s="143"/>
      <c r="D1520" s="143"/>
      <c r="E1520" s="143"/>
      <c r="F1520" s="143"/>
      <c r="G1520" s="143"/>
      <c r="H1520" s="143"/>
      <c r="I1520" s="143"/>
      <c r="J1520" s="168"/>
      <c r="K1520" s="143"/>
      <c r="L1520" s="143"/>
      <c r="M1520" s="143"/>
      <c r="N1520" s="176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</row>
    <row r="1521" spans="3:26" ht="11.25">
      <c r="C1521" s="143"/>
      <c r="D1521" s="143"/>
      <c r="E1521" s="143"/>
      <c r="F1521" s="143"/>
      <c r="G1521" s="143"/>
      <c r="H1521" s="143"/>
      <c r="I1521" s="143"/>
      <c r="J1521" s="168"/>
      <c r="K1521" s="143"/>
      <c r="L1521" s="143"/>
      <c r="M1521" s="143"/>
      <c r="N1521" s="176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</row>
    <row r="1522" spans="3:26" ht="11.25">
      <c r="C1522" s="143"/>
      <c r="D1522" s="143"/>
      <c r="E1522" s="143"/>
      <c r="F1522" s="143"/>
      <c r="G1522" s="143"/>
      <c r="H1522" s="143"/>
      <c r="I1522" s="143"/>
      <c r="J1522" s="168"/>
      <c r="K1522" s="143"/>
      <c r="L1522" s="143"/>
      <c r="M1522" s="143"/>
      <c r="N1522" s="176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</row>
    <row r="1523" spans="3:26" ht="11.25">
      <c r="C1523" s="143"/>
      <c r="D1523" s="143"/>
      <c r="E1523" s="143"/>
      <c r="F1523" s="143"/>
      <c r="G1523" s="143"/>
      <c r="H1523" s="143"/>
      <c r="I1523" s="143"/>
      <c r="J1523" s="168"/>
      <c r="K1523" s="143"/>
      <c r="L1523" s="143"/>
      <c r="M1523" s="143"/>
      <c r="N1523" s="176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</row>
    <row r="1524" spans="3:26" ht="11.25">
      <c r="C1524" s="143"/>
      <c r="D1524" s="143"/>
      <c r="E1524" s="143"/>
      <c r="F1524" s="143"/>
      <c r="G1524" s="143"/>
      <c r="H1524" s="143"/>
      <c r="I1524" s="143"/>
      <c r="J1524" s="168"/>
      <c r="K1524" s="143"/>
      <c r="L1524" s="143"/>
      <c r="M1524" s="143"/>
      <c r="N1524" s="176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</row>
    <row r="1525" spans="3:26" ht="11.25">
      <c r="C1525" s="143"/>
      <c r="D1525" s="143"/>
      <c r="E1525" s="143"/>
      <c r="F1525" s="143"/>
      <c r="G1525" s="143"/>
      <c r="H1525" s="143"/>
      <c r="I1525" s="143"/>
      <c r="J1525" s="168"/>
      <c r="K1525" s="143"/>
      <c r="L1525" s="143"/>
      <c r="M1525" s="143"/>
      <c r="N1525" s="176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</row>
    <row r="1526" spans="3:26" ht="11.25">
      <c r="C1526" s="143"/>
      <c r="D1526" s="143"/>
      <c r="E1526" s="143"/>
      <c r="F1526" s="143"/>
      <c r="G1526" s="143"/>
      <c r="H1526" s="143"/>
      <c r="I1526" s="143"/>
      <c r="J1526" s="168"/>
      <c r="K1526" s="143"/>
      <c r="L1526" s="143"/>
      <c r="M1526" s="143"/>
      <c r="N1526" s="176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</row>
    <row r="1527" spans="3:26" ht="11.25">
      <c r="C1527" s="143"/>
      <c r="D1527" s="143"/>
      <c r="E1527" s="143"/>
      <c r="F1527" s="143"/>
      <c r="G1527" s="143"/>
      <c r="H1527" s="143"/>
      <c r="I1527" s="143"/>
      <c r="J1527" s="168"/>
      <c r="K1527" s="143"/>
      <c r="L1527" s="143"/>
      <c r="M1527" s="143"/>
      <c r="N1527" s="176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</row>
    <row r="1528" spans="3:26" ht="11.25">
      <c r="C1528" s="143"/>
      <c r="D1528" s="143"/>
      <c r="E1528" s="143"/>
      <c r="F1528" s="143"/>
      <c r="G1528" s="143"/>
      <c r="H1528" s="143"/>
      <c r="I1528" s="143"/>
      <c r="J1528" s="168"/>
      <c r="K1528" s="143"/>
      <c r="L1528" s="143"/>
      <c r="M1528" s="143"/>
      <c r="N1528" s="176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</row>
    <row r="1529" spans="3:26" ht="11.25">
      <c r="C1529" s="143"/>
      <c r="D1529" s="143"/>
      <c r="E1529" s="143"/>
      <c r="F1529" s="143"/>
      <c r="G1529" s="143"/>
      <c r="H1529" s="143"/>
      <c r="I1529" s="143"/>
      <c r="J1529" s="168"/>
      <c r="K1529" s="143"/>
      <c r="L1529" s="143"/>
      <c r="M1529" s="143"/>
      <c r="N1529" s="176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</row>
    <row r="1530" spans="3:26" ht="11.25">
      <c r="C1530" s="143"/>
      <c r="D1530" s="143"/>
      <c r="E1530" s="143"/>
      <c r="F1530" s="143"/>
      <c r="G1530" s="143"/>
      <c r="H1530" s="143"/>
      <c r="I1530" s="143"/>
      <c r="J1530" s="168"/>
      <c r="K1530" s="143"/>
      <c r="L1530" s="143"/>
      <c r="M1530" s="143"/>
      <c r="N1530" s="176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</row>
    <row r="1531" spans="3:26" ht="11.25">
      <c r="C1531" s="143"/>
      <c r="D1531" s="143"/>
      <c r="E1531" s="143"/>
      <c r="F1531" s="143"/>
      <c r="G1531" s="143"/>
      <c r="H1531" s="143"/>
      <c r="I1531" s="143"/>
      <c r="J1531" s="168"/>
      <c r="K1531" s="143"/>
      <c r="L1531" s="143"/>
      <c r="M1531" s="143"/>
      <c r="N1531" s="176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</row>
    <row r="1532" spans="3:26" ht="11.25">
      <c r="C1532" s="143"/>
      <c r="D1532" s="143"/>
      <c r="E1532" s="143"/>
      <c r="F1532" s="143"/>
      <c r="G1532" s="143"/>
      <c r="H1532" s="143"/>
      <c r="I1532" s="143"/>
      <c r="J1532" s="168"/>
      <c r="K1532" s="143"/>
      <c r="L1532" s="143"/>
      <c r="M1532" s="143"/>
      <c r="N1532" s="176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</row>
    <row r="1533" spans="3:26" ht="11.25">
      <c r="C1533" s="143"/>
      <c r="D1533" s="143"/>
      <c r="E1533" s="143"/>
      <c r="F1533" s="143"/>
      <c r="G1533" s="143"/>
      <c r="H1533" s="143"/>
      <c r="I1533" s="143"/>
      <c r="J1533" s="168"/>
      <c r="K1533" s="143"/>
      <c r="L1533" s="143"/>
      <c r="M1533" s="143"/>
      <c r="N1533" s="176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</row>
    <row r="1534" spans="3:26" ht="11.25">
      <c r="C1534" s="143"/>
      <c r="D1534" s="143"/>
      <c r="E1534" s="143"/>
      <c r="F1534" s="143"/>
      <c r="G1534" s="143"/>
      <c r="H1534" s="143"/>
      <c r="I1534" s="143"/>
      <c r="J1534" s="168"/>
      <c r="K1534" s="143"/>
      <c r="L1534" s="143"/>
      <c r="M1534" s="143"/>
      <c r="N1534" s="176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</row>
    <row r="1535" spans="3:26" ht="11.25">
      <c r="C1535" s="143"/>
      <c r="D1535" s="143"/>
      <c r="E1535" s="143"/>
      <c r="F1535" s="143"/>
      <c r="G1535" s="143"/>
      <c r="H1535" s="143"/>
      <c r="I1535" s="143"/>
      <c r="J1535" s="168"/>
      <c r="K1535" s="143"/>
      <c r="L1535" s="143"/>
      <c r="M1535" s="143"/>
      <c r="N1535" s="176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</row>
    <row r="1536" spans="3:26" ht="11.25">
      <c r="C1536" s="143"/>
      <c r="D1536" s="143"/>
      <c r="E1536" s="143"/>
      <c r="F1536" s="143"/>
      <c r="G1536" s="143"/>
      <c r="H1536" s="143"/>
      <c r="I1536" s="143"/>
      <c r="J1536" s="168"/>
      <c r="K1536" s="143"/>
      <c r="L1536" s="143"/>
      <c r="M1536" s="143"/>
      <c r="N1536" s="176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</row>
    <row r="1537" spans="3:26" ht="11.25">
      <c r="C1537" s="143"/>
      <c r="D1537" s="143"/>
      <c r="E1537" s="143"/>
      <c r="F1537" s="143"/>
      <c r="G1537" s="143"/>
      <c r="H1537" s="143"/>
      <c r="I1537" s="143"/>
      <c r="J1537" s="168"/>
      <c r="K1537" s="143"/>
      <c r="L1537" s="143"/>
      <c r="M1537" s="143"/>
      <c r="N1537" s="176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</row>
    <row r="1538" spans="3:26" ht="11.25">
      <c r="C1538" s="143"/>
      <c r="D1538" s="143"/>
      <c r="E1538" s="143"/>
      <c r="F1538" s="143"/>
      <c r="G1538" s="143"/>
      <c r="H1538" s="143"/>
      <c r="I1538" s="143"/>
      <c r="J1538" s="168"/>
      <c r="K1538" s="143"/>
      <c r="L1538" s="143"/>
      <c r="M1538" s="143"/>
      <c r="N1538" s="176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</row>
    <row r="1539" spans="3:26" ht="11.25">
      <c r="C1539" s="143"/>
      <c r="D1539" s="143"/>
      <c r="E1539" s="143"/>
      <c r="F1539" s="143"/>
      <c r="G1539" s="143"/>
      <c r="H1539" s="143"/>
      <c r="I1539" s="143"/>
      <c r="J1539" s="168"/>
      <c r="K1539" s="143"/>
      <c r="L1539" s="143"/>
      <c r="M1539" s="143"/>
      <c r="N1539" s="176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</row>
    <row r="1540" spans="3:26" ht="11.25">
      <c r="C1540" s="143"/>
      <c r="D1540" s="143"/>
      <c r="E1540" s="143"/>
      <c r="F1540" s="143"/>
      <c r="G1540" s="143"/>
      <c r="H1540" s="143"/>
      <c r="I1540" s="143"/>
      <c r="J1540" s="168"/>
      <c r="K1540" s="143"/>
      <c r="L1540" s="143"/>
      <c r="M1540" s="143"/>
      <c r="N1540" s="176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</row>
    <row r="1541" spans="3:26" ht="11.25">
      <c r="C1541" s="143"/>
      <c r="D1541" s="143"/>
      <c r="E1541" s="143"/>
      <c r="F1541" s="143"/>
      <c r="G1541" s="143"/>
      <c r="H1541" s="143"/>
      <c r="I1541" s="143"/>
      <c r="J1541" s="168"/>
      <c r="K1541" s="143"/>
      <c r="L1541" s="143"/>
      <c r="M1541" s="143"/>
      <c r="N1541" s="176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</row>
    <row r="1542" spans="3:26" ht="11.25">
      <c r="C1542" s="143"/>
      <c r="D1542" s="143"/>
      <c r="E1542" s="143"/>
      <c r="F1542" s="143"/>
      <c r="G1542" s="143"/>
      <c r="H1542" s="143"/>
      <c r="I1542" s="143"/>
      <c r="J1542" s="168"/>
      <c r="K1542" s="143"/>
      <c r="L1542" s="143"/>
      <c r="M1542" s="143"/>
      <c r="N1542" s="176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</row>
    <row r="1543" spans="3:26" ht="11.25">
      <c r="C1543" s="143"/>
      <c r="D1543" s="143"/>
      <c r="E1543" s="143"/>
      <c r="F1543" s="143"/>
      <c r="G1543" s="143"/>
      <c r="H1543" s="143"/>
      <c r="I1543" s="143"/>
      <c r="J1543" s="168"/>
      <c r="K1543" s="143"/>
      <c r="L1543" s="143"/>
      <c r="M1543" s="143"/>
      <c r="N1543" s="176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</row>
    <row r="1544" spans="3:26" ht="11.25">
      <c r="C1544" s="143"/>
      <c r="D1544" s="143"/>
      <c r="E1544" s="143"/>
      <c r="F1544" s="143"/>
      <c r="G1544" s="143"/>
      <c r="H1544" s="143"/>
      <c r="I1544" s="143"/>
      <c r="J1544" s="168"/>
      <c r="K1544" s="143"/>
      <c r="L1544" s="143"/>
      <c r="M1544" s="143"/>
      <c r="N1544" s="176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</row>
    <row r="1545" spans="3:26" ht="11.25">
      <c r="C1545" s="143"/>
      <c r="D1545" s="143"/>
      <c r="E1545" s="143"/>
      <c r="F1545" s="143"/>
      <c r="G1545" s="143"/>
      <c r="H1545" s="143"/>
      <c r="I1545" s="143"/>
      <c r="J1545" s="168"/>
      <c r="K1545" s="143"/>
      <c r="L1545" s="143"/>
      <c r="M1545" s="143"/>
      <c r="N1545" s="176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</row>
    <row r="1546" spans="3:26" ht="11.25">
      <c r="C1546" s="143"/>
      <c r="D1546" s="143"/>
      <c r="E1546" s="143"/>
      <c r="F1546" s="143"/>
      <c r="G1546" s="143"/>
      <c r="H1546" s="143"/>
      <c r="I1546" s="143"/>
      <c r="J1546" s="168"/>
      <c r="K1546" s="143"/>
      <c r="L1546" s="143"/>
      <c r="M1546" s="143"/>
      <c r="N1546" s="176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</row>
    <row r="1547" spans="3:26" ht="11.25">
      <c r="C1547" s="143"/>
      <c r="D1547" s="143"/>
      <c r="E1547" s="143"/>
      <c r="F1547" s="143"/>
      <c r="G1547" s="143"/>
      <c r="H1547" s="143"/>
      <c r="I1547" s="143"/>
      <c r="J1547" s="168"/>
      <c r="K1547" s="143"/>
      <c r="L1547" s="143"/>
      <c r="M1547" s="143"/>
      <c r="N1547" s="176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</row>
    <row r="1548" spans="3:26" ht="11.25">
      <c r="C1548" s="143"/>
      <c r="D1548" s="143"/>
      <c r="E1548" s="143"/>
      <c r="F1548" s="143"/>
      <c r="G1548" s="143"/>
      <c r="H1548" s="143"/>
      <c r="I1548" s="143"/>
      <c r="J1548" s="168"/>
      <c r="K1548" s="143"/>
      <c r="L1548" s="143"/>
      <c r="M1548" s="143"/>
      <c r="N1548" s="176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</row>
    <row r="1549" spans="3:26" ht="11.25">
      <c r="C1549" s="143"/>
      <c r="D1549" s="143"/>
      <c r="E1549" s="143"/>
      <c r="F1549" s="143"/>
      <c r="G1549" s="143"/>
      <c r="H1549" s="143"/>
      <c r="I1549" s="143"/>
      <c r="J1549" s="168"/>
      <c r="K1549" s="143"/>
      <c r="L1549" s="143"/>
      <c r="M1549" s="143"/>
      <c r="N1549" s="176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</row>
    <row r="1550" spans="3:26" ht="11.25">
      <c r="C1550" s="143"/>
      <c r="D1550" s="143"/>
      <c r="E1550" s="143"/>
      <c r="F1550" s="143"/>
      <c r="G1550" s="143"/>
      <c r="H1550" s="143"/>
      <c r="I1550" s="143"/>
      <c r="J1550" s="168"/>
      <c r="K1550" s="143"/>
      <c r="L1550" s="143"/>
      <c r="M1550" s="143"/>
      <c r="N1550" s="176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</row>
    <row r="1551" spans="3:26" ht="11.25">
      <c r="C1551" s="143"/>
      <c r="D1551" s="143"/>
      <c r="E1551" s="143"/>
      <c r="F1551" s="143"/>
      <c r="G1551" s="143"/>
      <c r="H1551" s="143"/>
      <c r="I1551" s="143"/>
      <c r="J1551" s="168"/>
      <c r="K1551" s="143"/>
      <c r="L1551" s="143"/>
      <c r="M1551" s="143"/>
      <c r="N1551" s="176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</row>
    <row r="1552" spans="3:26" ht="11.25">
      <c r="C1552" s="143"/>
      <c r="D1552" s="143"/>
      <c r="E1552" s="143"/>
      <c r="F1552" s="143"/>
      <c r="G1552" s="143"/>
      <c r="H1552" s="143"/>
      <c r="I1552" s="143"/>
      <c r="J1552" s="168"/>
      <c r="K1552" s="143"/>
      <c r="L1552" s="143"/>
      <c r="M1552" s="143"/>
      <c r="N1552" s="176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</row>
    <row r="1553" spans="3:26" ht="11.25">
      <c r="C1553" s="143"/>
      <c r="D1553" s="143"/>
      <c r="E1553" s="143"/>
      <c r="F1553" s="143"/>
      <c r="G1553" s="143"/>
      <c r="H1553" s="143"/>
      <c r="I1553" s="143"/>
      <c r="J1553" s="168"/>
      <c r="K1553" s="143"/>
      <c r="L1553" s="143"/>
      <c r="M1553" s="143"/>
      <c r="N1553" s="176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</row>
    <row r="1554" spans="3:26" ht="11.25">
      <c r="C1554" s="143"/>
      <c r="D1554" s="143"/>
      <c r="E1554" s="143"/>
      <c r="F1554" s="143"/>
      <c r="G1554" s="143"/>
      <c r="H1554" s="143"/>
      <c r="I1554" s="143"/>
      <c r="J1554" s="168"/>
      <c r="K1554" s="143"/>
      <c r="L1554" s="143"/>
      <c r="M1554" s="143"/>
      <c r="N1554" s="176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</row>
    <row r="1555" spans="3:26" ht="11.25">
      <c r="C1555" s="143"/>
      <c r="D1555" s="143"/>
      <c r="E1555" s="143"/>
      <c r="F1555" s="143"/>
      <c r="G1555" s="143"/>
      <c r="H1555" s="143"/>
      <c r="I1555" s="143"/>
      <c r="J1555" s="168"/>
      <c r="K1555" s="143"/>
      <c r="L1555" s="143"/>
      <c r="M1555" s="143"/>
      <c r="N1555" s="176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</row>
    <row r="1556" spans="3:26" ht="11.25">
      <c r="C1556" s="143"/>
      <c r="D1556" s="143"/>
      <c r="E1556" s="143"/>
      <c r="F1556" s="143"/>
      <c r="G1556" s="143"/>
      <c r="H1556" s="143"/>
      <c r="I1556" s="143"/>
      <c r="J1556" s="168"/>
      <c r="K1556" s="143"/>
      <c r="L1556" s="143"/>
      <c r="M1556" s="143"/>
      <c r="N1556" s="176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</row>
    <row r="1557" spans="3:26" ht="11.25">
      <c r="C1557" s="143"/>
      <c r="D1557" s="143"/>
      <c r="E1557" s="143"/>
      <c r="F1557" s="143"/>
      <c r="G1557" s="143"/>
      <c r="H1557" s="143"/>
      <c r="I1557" s="143"/>
      <c r="J1557" s="168"/>
      <c r="K1557" s="143"/>
      <c r="L1557" s="143"/>
      <c r="M1557" s="143"/>
      <c r="N1557" s="176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</row>
    <row r="1558" spans="3:26" ht="11.25">
      <c r="C1558" s="143"/>
      <c r="D1558" s="143"/>
      <c r="E1558" s="143"/>
      <c r="F1558" s="143"/>
      <c r="G1558" s="143"/>
      <c r="H1558" s="143"/>
      <c r="I1558" s="143"/>
      <c r="J1558" s="168"/>
      <c r="K1558" s="143"/>
      <c r="L1558" s="143"/>
      <c r="M1558" s="143"/>
      <c r="N1558" s="176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</row>
    <row r="1559" spans="3:26" ht="11.25">
      <c r="C1559" s="143"/>
      <c r="D1559" s="143"/>
      <c r="E1559" s="143"/>
      <c r="F1559" s="143"/>
      <c r="G1559" s="143"/>
      <c r="H1559" s="143"/>
      <c r="I1559" s="143"/>
      <c r="J1559" s="168"/>
      <c r="K1559" s="143"/>
      <c r="L1559" s="143"/>
      <c r="M1559" s="143"/>
      <c r="N1559" s="176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</row>
    <row r="1560" spans="3:26" ht="11.25">
      <c r="C1560" s="143"/>
      <c r="D1560" s="143"/>
      <c r="E1560" s="143"/>
      <c r="F1560" s="143"/>
      <c r="G1560" s="143"/>
      <c r="H1560" s="143"/>
      <c r="I1560" s="143"/>
      <c r="J1560" s="168"/>
      <c r="K1560" s="143"/>
      <c r="L1560" s="143"/>
      <c r="M1560" s="143"/>
      <c r="N1560" s="176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</row>
    <row r="1561" spans="3:26" ht="11.25">
      <c r="C1561" s="143"/>
      <c r="D1561" s="143"/>
      <c r="E1561" s="143"/>
      <c r="F1561" s="143"/>
      <c r="G1561" s="143"/>
      <c r="H1561" s="143"/>
      <c r="I1561" s="143"/>
      <c r="J1561" s="168"/>
      <c r="K1561" s="143"/>
      <c r="L1561" s="143"/>
      <c r="M1561" s="143"/>
      <c r="N1561" s="176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</row>
    <row r="1562" spans="3:26" ht="11.25">
      <c r="C1562" s="143"/>
      <c r="D1562" s="143"/>
      <c r="E1562" s="143"/>
      <c r="F1562" s="143"/>
      <c r="G1562" s="143"/>
      <c r="H1562" s="143"/>
      <c r="I1562" s="143"/>
      <c r="J1562" s="168"/>
      <c r="K1562" s="143"/>
      <c r="L1562" s="143"/>
      <c r="M1562" s="143"/>
      <c r="N1562" s="176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</row>
    <row r="1563" spans="3:26" ht="11.25">
      <c r="C1563" s="143"/>
      <c r="D1563" s="143"/>
      <c r="E1563" s="143"/>
      <c r="F1563" s="143"/>
      <c r="G1563" s="143"/>
      <c r="H1563" s="143"/>
      <c r="I1563" s="143"/>
      <c r="J1563" s="168"/>
      <c r="K1563" s="143"/>
      <c r="L1563" s="143"/>
      <c r="M1563" s="143"/>
      <c r="N1563" s="176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</row>
    <row r="1564" spans="3:26" ht="11.25">
      <c r="C1564" s="143"/>
      <c r="D1564" s="143"/>
      <c r="E1564" s="143"/>
      <c r="F1564" s="143"/>
      <c r="G1564" s="143"/>
      <c r="H1564" s="143"/>
      <c r="I1564" s="143"/>
      <c r="J1564" s="168"/>
      <c r="K1564" s="143"/>
      <c r="L1564" s="143"/>
      <c r="M1564" s="143"/>
      <c r="N1564" s="176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</row>
    <row r="1565" spans="3:26" ht="11.25">
      <c r="C1565" s="143"/>
      <c r="D1565" s="143"/>
      <c r="E1565" s="143"/>
      <c r="F1565" s="143"/>
      <c r="G1565" s="143"/>
      <c r="H1565" s="143"/>
      <c r="I1565" s="143"/>
      <c r="J1565" s="168"/>
      <c r="K1565" s="143"/>
      <c r="L1565" s="143"/>
      <c r="M1565" s="143"/>
      <c r="N1565" s="176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</row>
    <row r="1566" spans="3:26" ht="11.25">
      <c r="C1566" s="143"/>
      <c r="D1566" s="143"/>
      <c r="E1566" s="143"/>
      <c r="F1566" s="143"/>
      <c r="G1566" s="143"/>
      <c r="H1566" s="143"/>
      <c r="I1566" s="143"/>
      <c r="J1566" s="168"/>
      <c r="K1566" s="143"/>
      <c r="L1566" s="143"/>
      <c r="M1566" s="143"/>
      <c r="N1566" s="176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</row>
    <row r="1567" spans="3:26" ht="11.25">
      <c r="C1567" s="143"/>
      <c r="D1567" s="143"/>
      <c r="E1567" s="143"/>
      <c r="F1567" s="143"/>
      <c r="G1567" s="143"/>
      <c r="H1567" s="143"/>
      <c r="I1567" s="143"/>
      <c r="J1567" s="168"/>
      <c r="K1567" s="143"/>
      <c r="L1567" s="143"/>
      <c r="M1567" s="143"/>
      <c r="N1567" s="176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</row>
    <row r="1568" spans="3:26" ht="11.25">
      <c r="C1568" s="143"/>
      <c r="D1568" s="143"/>
      <c r="E1568" s="143"/>
      <c r="F1568" s="143"/>
      <c r="G1568" s="143"/>
      <c r="H1568" s="143"/>
      <c r="I1568" s="143"/>
      <c r="J1568" s="168"/>
      <c r="K1568" s="143"/>
      <c r="L1568" s="143"/>
      <c r="M1568" s="143"/>
      <c r="N1568" s="176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</row>
    <row r="1569" spans="3:26" ht="11.25">
      <c r="C1569" s="143"/>
      <c r="D1569" s="143"/>
      <c r="E1569" s="143"/>
      <c r="F1569" s="143"/>
      <c r="G1569" s="143"/>
      <c r="H1569" s="143"/>
      <c r="I1569" s="143"/>
      <c r="J1569" s="168"/>
      <c r="K1569" s="143"/>
      <c r="L1569" s="143"/>
      <c r="M1569" s="143"/>
      <c r="N1569" s="176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</row>
    <row r="1570" spans="3:26" ht="11.25">
      <c r="C1570" s="143"/>
      <c r="D1570" s="143"/>
      <c r="E1570" s="143"/>
      <c r="F1570" s="143"/>
      <c r="G1570" s="143"/>
      <c r="H1570" s="143"/>
      <c r="I1570" s="143"/>
      <c r="J1570" s="168"/>
      <c r="K1570" s="143"/>
      <c r="L1570" s="143"/>
      <c r="M1570" s="143"/>
      <c r="N1570" s="176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</row>
    <row r="1571" spans="3:26" ht="11.25">
      <c r="C1571" s="143"/>
      <c r="D1571" s="143"/>
      <c r="E1571" s="143"/>
      <c r="F1571" s="143"/>
      <c r="G1571" s="143"/>
      <c r="H1571" s="143"/>
      <c r="I1571" s="143"/>
      <c r="J1571" s="168"/>
      <c r="K1571" s="143"/>
      <c r="L1571" s="143"/>
      <c r="M1571" s="143"/>
      <c r="N1571" s="176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</row>
    <row r="1572" spans="3:26" ht="11.25">
      <c r="C1572" s="143"/>
      <c r="D1572" s="143"/>
      <c r="E1572" s="143"/>
      <c r="F1572" s="143"/>
      <c r="G1572" s="143"/>
      <c r="H1572" s="143"/>
      <c r="I1572" s="143"/>
      <c r="J1572" s="168"/>
      <c r="K1572" s="143"/>
      <c r="L1572" s="143"/>
      <c r="M1572" s="143"/>
      <c r="N1572" s="176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</row>
    <row r="1573" spans="3:26" ht="11.25">
      <c r="C1573" s="143"/>
      <c r="D1573" s="143"/>
      <c r="E1573" s="143"/>
      <c r="F1573" s="143"/>
      <c r="G1573" s="143"/>
      <c r="H1573" s="143"/>
      <c r="I1573" s="143"/>
      <c r="J1573" s="168"/>
      <c r="K1573" s="143"/>
      <c r="L1573" s="143"/>
      <c r="M1573" s="143"/>
      <c r="N1573" s="176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</row>
    <row r="1574" spans="3:26" ht="11.25">
      <c r="C1574" s="143"/>
      <c r="D1574" s="143"/>
      <c r="E1574" s="143"/>
      <c r="F1574" s="143"/>
      <c r="G1574" s="143"/>
      <c r="H1574" s="143"/>
      <c r="I1574" s="143"/>
      <c r="J1574" s="168"/>
      <c r="K1574" s="143"/>
      <c r="L1574" s="143"/>
      <c r="M1574" s="143"/>
      <c r="N1574" s="176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</row>
    <row r="1575" spans="3:26" ht="11.25">
      <c r="C1575" s="143"/>
      <c r="D1575" s="143"/>
      <c r="E1575" s="143"/>
      <c r="F1575" s="143"/>
      <c r="G1575" s="143"/>
      <c r="H1575" s="143"/>
      <c r="I1575" s="143"/>
      <c r="J1575" s="168"/>
      <c r="K1575" s="143"/>
      <c r="L1575" s="143"/>
      <c r="M1575" s="143"/>
      <c r="N1575" s="176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</row>
    <row r="1576" spans="3:26" ht="11.25">
      <c r="C1576" s="143"/>
      <c r="D1576" s="143"/>
      <c r="E1576" s="143"/>
      <c r="F1576" s="143"/>
      <c r="G1576" s="143"/>
      <c r="H1576" s="143"/>
      <c r="I1576" s="143"/>
      <c r="J1576" s="168"/>
      <c r="K1576" s="143"/>
      <c r="L1576" s="143"/>
      <c r="M1576" s="143"/>
      <c r="N1576" s="176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</row>
    <row r="1577" spans="3:26" ht="11.25">
      <c r="C1577" s="143"/>
      <c r="D1577" s="143"/>
      <c r="E1577" s="143"/>
      <c r="F1577" s="143"/>
      <c r="G1577" s="143"/>
      <c r="H1577" s="143"/>
      <c r="I1577" s="143"/>
      <c r="J1577" s="168"/>
      <c r="K1577" s="143"/>
      <c r="L1577" s="143"/>
      <c r="M1577" s="143"/>
      <c r="N1577" s="176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</row>
    <row r="1578" spans="3:26" ht="11.25">
      <c r="C1578" s="143"/>
      <c r="D1578" s="143"/>
      <c r="E1578" s="143"/>
      <c r="F1578" s="143"/>
      <c r="G1578" s="143"/>
      <c r="H1578" s="143"/>
      <c r="I1578" s="143"/>
      <c r="J1578" s="168"/>
      <c r="K1578" s="143"/>
      <c r="L1578" s="143"/>
      <c r="M1578" s="143"/>
      <c r="N1578" s="176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</row>
    <row r="1579" spans="3:26" ht="11.25">
      <c r="C1579" s="143"/>
      <c r="D1579" s="143"/>
      <c r="E1579" s="143"/>
      <c r="F1579" s="143"/>
      <c r="G1579" s="143"/>
      <c r="H1579" s="143"/>
      <c r="I1579" s="143"/>
      <c r="J1579" s="168"/>
      <c r="K1579" s="143"/>
      <c r="L1579" s="143"/>
      <c r="M1579" s="143"/>
      <c r="N1579" s="176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</row>
    <row r="1580" spans="3:26" ht="11.25">
      <c r="C1580" s="143"/>
      <c r="D1580" s="143"/>
      <c r="E1580" s="143"/>
      <c r="F1580" s="143"/>
      <c r="G1580" s="143"/>
      <c r="H1580" s="143"/>
      <c r="I1580" s="143"/>
      <c r="J1580" s="168"/>
      <c r="K1580" s="143"/>
      <c r="L1580" s="143"/>
      <c r="M1580" s="143"/>
      <c r="N1580" s="176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</row>
    <row r="1581" spans="3:26" ht="11.25">
      <c r="C1581" s="143"/>
      <c r="D1581" s="143"/>
      <c r="E1581" s="143"/>
      <c r="F1581" s="143"/>
      <c r="G1581" s="143"/>
      <c r="H1581" s="143"/>
      <c r="I1581" s="143"/>
      <c r="J1581" s="168"/>
      <c r="K1581" s="143"/>
      <c r="L1581" s="143"/>
      <c r="M1581" s="143"/>
      <c r="N1581" s="176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</row>
    <row r="1582" spans="3:26" ht="11.25">
      <c r="C1582" s="143"/>
      <c r="D1582" s="143"/>
      <c r="E1582" s="143"/>
      <c r="F1582" s="143"/>
      <c r="G1582" s="143"/>
      <c r="H1582" s="143"/>
      <c r="I1582" s="143"/>
      <c r="J1582" s="168"/>
      <c r="K1582" s="143"/>
      <c r="L1582" s="143"/>
      <c r="M1582" s="143"/>
      <c r="N1582" s="176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</row>
    <row r="1583" spans="3:26" ht="11.25">
      <c r="C1583" s="143"/>
      <c r="D1583" s="143"/>
      <c r="E1583" s="143"/>
      <c r="F1583" s="143"/>
      <c r="G1583" s="143"/>
      <c r="H1583" s="143"/>
      <c r="I1583" s="143"/>
      <c r="J1583" s="168"/>
      <c r="K1583" s="143"/>
      <c r="L1583" s="143"/>
      <c r="M1583" s="143"/>
      <c r="N1583" s="176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</row>
    <row r="1584" spans="3:26" ht="11.25">
      <c r="C1584" s="143"/>
      <c r="D1584" s="143"/>
      <c r="E1584" s="143"/>
      <c r="F1584" s="143"/>
      <c r="G1584" s="143"/>
      <c r="H1584" s="143"/>
      <c r="I1584" s="143"/>
      <c r="J1584" s="168"/>
      <c r="K1584" s="143"/>
      <c r="L1584" s="143"/>
      <c r="M1584" s="143"/>
      <c r="N1584" s="176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</row>
    <row r="1585" spans="3:26" ht="11.25">
      <c r="C1585" s="143"/>
      <c r="D1585" s="143"/>
      <c r="E1585" s="143"/>
      <c r="F1585" s="143"/>
      <c r="G1585" s="143"/>
      <c r="H1585" s="143"/>
      <c r="I1585" s="143"/>
      <c r="J1585" s="168"/>
      <c r="K1585" s="143"/>
      <c r="L1585" s="143"/>
      <c r="M1585" s="143"/>
      <c r="N1585" s="176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</row>
    <row r="1586" spans="3:26" ht="11.25">
      <c r="C1586" s="143"/>
      <c r="D1586" s="143"/>
      <c r="E1586" s="143"/>
      <c r="F1586" s="143"/>
      <c r="G1586" s="143"/>
      <c r="H1586" s="143"/>
      <c r="I1586" s="143"/>
      <c r="J1586" s="168"/>
      <c r="K1586" s="143"/>
      <c r="L1586" s="143"/>
      <c r="M1586" s="143"/>
      <c r="N1586" s="176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</row>
    <row r="1587" spans="3:26" ht="11.25">
      <c r="C1587" s="143"/>
      <c r="D1587" s="143"/>
      <c r="E1587" s="143"/>
      <c r="F1587" s="143"/>
      <c r="G1587" s="143"/>
      <c r="H1587" s="143"/>
      <c r="I1587" s="143"/>
      <c r="J1587" s="168"/>
      <c r="K1587" s="143"/>
      <c r="L1587" s="143"/>
      <c r="M1587" s="143"/>
      <c r="N1587" s="176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</row>
    <row r="1588" spans="3:26" ht="11.25">
      <c r="C1588" s="143"/>
      <c r="D1588" s="143"/>
      <c r="E1588" s="143"/>
      <c r="F1588" s="143"/>
      <c r="G1588" s="143"/>
      <c r="H1588" s="143"/>
      <c r="I1588" s="143"/>
      <c r="J1588" s="168"/>
      <c r="K1588" s="143"/>
      <c r="L1588" s="143"/>
      <c r="M1588" s="143"/>
      <c r="N1588" s="176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</row>
    <row r="1589" spans="3:26" ht="11.25">
      <c r="C1589" s="143"/>
      <c r="D1589" s="143"/>
      <c r="E1589" s="143"/>
      <c r="F1589" s="143"/>
      <c r="G1589" s="143"/>
      <c r="H1589" s="143"/>
      <c r="I1589" s="143"/>
      <c r="J1589" s="168"/>
      <c r="K1589" s="143"/>
      <c r="L1589" s="143"/>
      <c r="M1589" s="143"/>
      <c r="N1589" s="176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</row>
    <row r="1590" spans="3:26" ht="11.25">
      <c r="C1590" s="143"/>
      <c r="D1590" s="143"/>
      <c r="E1590" s="143"/>
      <c r="F1590" s="143"/>
      <c r="G1590" s="143"/>
      <c r="H1590" s="143"/>
      <c r="I1590" s="143"/>
      <c r="J1590" s="168"/>
      <c r="K1590" s="143"/>
      <c r="L1590" s="143"/>
      <c r="M1590" s="143"/>
      <c r="N1590" s="176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</row>
    <row r="1591" spans="3:26" ht="11.25">
      <c r="C1591" s="143"/>
      <c r="D1591" s="143"/>
      <c r="E1591" s="143"/>
      <c r="F1591" s="143"/>
      <c r="G1591" s="143"/>
      <c r="H1591" s="143"/>
      <c r="I1591" s="143"/>
      <c r="J1591" s="168"/>
      <c r="K1591" s="143"/>
      <c r="L1591" s="143"/>
      <c r="M1591" s="143"/>
      <c r="N1591" s="176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</row>
    <row r="1592" spans="3:26" ht="11.25">
      <c r="C1592" s="143"/>
      <c r="D1592" s="143"/>
      <c r="E1592" s="143"/>
      <c r="F1592" s="143"/>
      <c r="G1592" s="143"/>
      <c r="H1592" s="143"/>
      <c r="I1592" s="143"/>
      <c r="J1592" s="168"/>
      <c r="K1592" s="143"/>
      <c r="L1592" s="143"/>
      <c r="M1592" s="143"/>
      <c r="N1592" s="176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</row>
    <row r="1593" spans="3:26" ht="11.25">
      <c r="C1593" s="143"/>
      <c r="D1593" s="143"/>
      <c r="E1593" s="143"/>
      <c r="F1593" s="143"/>
      <c r="G1593" s="143"/>
      <c r="H1593" s="143"/>
      <c r="I1593" s="143"/>
      <c r="J1593" s="168"/>
      <c r="K1593" s="143"/>
      <c r="L1593" s="143"/>
      <c r="M1593" s="143"/>
      <c r="N1593" s="176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</row>
    <row r="1594" spans="3:26" ht="11.25">
      <c r="C1594" s="143"/>
      <c r="D1594" s="143"/>
      <c r="E1594" s="143"/>
      <c r="F1594" s="143"/>
      <c r="G1594" s="143"/>
      <c r="H1594" s="143"/>
      <c r="I1594" s="143"/>
      <c r="J1594" s="168"/>
      <c r="K1594" s="143"/>
      <c r="L1594" s="143"/>
      <c r="M1594" s="143"/>
      <c r="N1594" s="176"/>
      <c r="O1594" s="143"/>
      <c r="P1594" s="143"/>
      <c r="Q1594" s="143"/>
      <c r="R1594" s="143"/>
      <c r="S1594" s="143"/>
      <c r="T1594" s="143"/>
      <c r="U1594" s="143"/>
      <c r="V1594" s="143"/>
      <c r="W1594" s="143"/>
      <c r="X1594" s="143"/>
      <c r="Y1594" s="143"/>
      <c r="Z1594" s="143"/>
    </row>
    <row r="1595" spans="3:26" ht="11.25">
      <c r="C1595" s="143"/>
      <c r="D1595" s="143"/>
      <c r="E1595" s="143"/>
      <c r="F1595" s="143"/>
      <c r="G1595" s="143"/>
      <c r="H1595" s="143"/>
      <c r="I1595" s="143"/>
      <c r="J1595" s="168"/>
      <c r="K1595" s="143"/>
      <c r="L1595" s="143"/>
      <c r="M1595" s="143"/>
      <c r="N1595" s="176"/>
      <c r="O1595" s="143"/>
      <c r="P1595" s="143"/>
      <c r="Q1595" s="143"/>
      <c r="R1595" s="143"/>
      <c r="S1595" s="143"/>
      <c r="T1595" s="143"/>
      <c r="U1595" s="143"/>
      <c r="V1595" s="143"/>
      <c r="W1595" s="143"/>
      <c r="X1595" s="143"/>
      <c r="Y1595" s="143"/>
      <c r="Z1595" s="143"/>
    </row>
    <row r="1596" spans="3:26" ht="11.25">
      <c r="C1596" s="143"/>
      <c r="D1596" s="143"/>
      <c r="E1596" s="143"/>
      <c r="F1596" s="143"/>
      <c r="G1596" s="143"/>
      <c r="H1596" s="143"/>
      <c r="I1596" s="143"/>
      <c r="J1596" s="168"/>
      <c r="K1596" s="143"/>
      <c r="L1596" s="143"/>
      <c r="M1596" s="143"/>
      <c r="N1596" s="176"/>
      <c r="O1596" s="143"/>
      <c r="P1596" s="143"/>
      <c r="Q1596" s="143"/>
      <c r="R1596" s="143"/>
      <c r="S1596" s="143"/>
      <c r="T1596" s="143"/>
      <c r="U1596" s="143"/>
      <c r="V1596" s="143"/>
      <c r="W1596" s="143"/>
      <c r="X1596" s="143"/>
      <c r="Y1596" s="143"/>
      <c r="Z1596" s="143"/>
    </row>
    <row r="1597" spans="3:26" ht="11.25">
      <c r="C1597" s="143"/>
      <c r="D1597" s="143"/>
      <c r="E1597" s="143"/>
      <c r="F1597" s="143"/>
      <c r="G1597" s="143"/>
      <c r="H1597" s="143"/>
      <c r="I1597" s="143"/>
      <c r="J1597" s="168"/>
      <c r="K1597" s="143"/>
      <c r="L1597" s="143"/>
      <c r="M1597" s="143"/>
      <c r="N1597" s="176"/>
      <c r="O1597" s="143"/>
      <c r="P1597" s="143"/>
      <c r="Q1597" s="143"/>
      <c r="R1597" s="143"/>
      <c r="S1597" s="143"/>
      <c r="T1597" s="143"/>
      <c r="U1597" s="143"/>
      <c r="V1597" s="143"/>
      <c r="W1597" s="143"/>
      <c r="X1597" s="143"/>
      <c r="Y1597" s="143"/>
      <c r="Z1597" s="143"/>
    </row>
    <row r="1598" spans="3:26" ht="11.25">
      <c r="C1598" s="143"/>
      <c r="D1598" s="143"/>
      <c r="E1598" s="143"/>
      <c r="F1598" s="143"/>
      <c r="G1598" s="143"/>
      <c r="H1598" s="143"/>
      <c r="I1598" s="143"/>
      <c r="J1598" s="168"/>
      <c r="K1598" s="143"/>
      <c r="L1598" s="143"/>
      <c r="M1598" s="143"/>
      <c r="N1598" s="176"/>
      <c r="O1598" s="143"/>
      <c r="P1598" s="143"/>
      <c r="Q1598" s="143"/>
      <c r="R1598" s="143"/>
      <c r="S1598" s="143"/>
      <c r="T1598" s="143"/>
      <c r="U1598" s="143"/>
      <c r="V1598" s="143"/>
      <c r="W1598" s="143"/>
      <c r="X1598" s="143"/>
      <c r="Y1598" s="143"/>
      <c r="Z1598" s="143"/>
    </row>
    <row r="1599" spans="3:26" ht="11.25">
      <c r="C1599" s="143"/>
      <c r="D1599" s="143"/>
      <c r="E1599" s="143"/>
      <c r="F1599" s="143"/>
      <c r="G1599" s="143"/>
      <c r="H1599" s="143"/>
      <c r="I1599" s="143"/>
      <c r="J1599" s="168"/>
      <c r="K1599" s="143"/>
      <c r="L1599" s="143"/>
      <c r="M1599" s="143"/>
      <c r="N1599" s="176"/>
      <c r="O1599" s="143"/>
      <c r="P1599" s="143"/>
      <c r="Q1599" s="143"/>
      <c r="R1599" s="143"/>
      <c r="S1599" s="143"/>
      <c r="T1599" s="143"/>
      <c r="U1599" s="143"/>
      <c r="V1599" s="143"/>
      <c r="W1599" s="143"/>
      <c r="X1599" s="143"/>
      <c r="Y1599" s="143"/>
      <c r="Z1599" s="143"/>
    </row>
    <row r="1600" spans="3:26" ht="11.25">
      <c r="C1600" s="143"/>
      <c r="D1600" s="143"/>
      <c r="E1600" s="143"/>
      <c r="F1600" s="143"/>
      <c r="G1600" s="143"/>
      <c r="H1600" s="143"/>
      <c r="I1600" s="143"/>
      <c r="J1600" s="168"/>
      <c r="K1600" s="143"/>
      <c r="L1600" s="143"/>
      <c r="M1600" s="143"/>
      <c r="N1600" s="176"/>
      <c r="O1600" s="143"/>
      <c r="P1600" s="143"/>
      <c r="Q1600" s="143"/>
      <c r="R1600" s="143"/>
      <c r="S1600" s="143"/>
      <c r="T1600" s="143"/>
      <c r="U1600" s="143"/>
      <c r="V1600" s="143"/>
      <c r="W1600" s="143"/>
      <c r="X1600" s="143"/>
      <c r="Y1600" s="143"/>
      <c r="Z1600" s="143"/>
    </row>
    <row r="1601" spans="3:26" ht="11.25">
      <c r="C1601" s="143"/>
      <c r="D1601" s="143"/>
      <c r="E1601" s="143"/>
      <c r="F1601" s="143"/>
      <c r="G1601" s="143"/>
      <c r="H1601" s="143"/>
      <c r="I1601" s="143"/>
      <c r="J1601" s="168"/>
      <c r="K1601" s="143"/>
      <c r="L1601" s="143"/>
      <c r="M1601" s="143"/>
      <c r="N1601" s="176"/>
      <c r="O1601" s="143"/>
      <c r="P1601" s="143"/>
      <c r="Q1601" s="143"/>
      <c r="R1601" s="143"/>
      <c r="S1601" s="143"/>
      <c r="T1601" s="143"/>
      <c r="U1601" s="143"/>
      <c r="V1601" s="143"/>
      <c r="W1601" s="143"/>
      <c r="X1601" s="143"/>
      <c r="Y1601" s="143"/>
      <c r="Z1601" s="143"/>
    </row>
    <row r="1602" spans="3:26" ht="11.25">
      <c r="C1602" s="143"/>
      <c r="D1602" s="143"/>
      <c r="E1602" s="143"/>
      <c r="F1602" s="143"/>
      <c r="G1602" s="143"/>
      <c r="H1602" s="143"/>
      <c r="I1602" s="143"/>
      <c r="J1602" s="168"/>
      <c r="K1602" s="143"/>
      <c r="L1602" s="143"/>
      <c r="M1602" s="143"/>
      <c r="N1602" s="176"/>
      <c r="O1602" s="143"/>
      <c r="P1602" s="143"/>
      <c r="Q1602" s="143"/>
      <c r="R1602" s="143"/>
      <c r="S1602" s="143"/>
      <c r="T1602" s="143"/>
      <c r="U1602" s="143"/>
      <c r="V1602" s="143"/>
      <c r="W1602" s="143"/>
      <c r="X1602" s="143"/>
      <c r="Y1602" s="143"/>
      <c r="Z1602" s="143"/>
    </row>
    <row r="1603" spans="3:26" ht="11.25">
      <c r="C1603" s="143"/>
      <c r="D1603" s="143"/>
      <c r="E1603" s="143"/>
      <c r="F1603" s="143"/>
      <c r="G1603" s="143"/>
      <c r="H1603" s="143"/>
      <c r="I1603" s="143"/>
      <c r="J1603" s="168"/>
      <c r="K1603" s="143"/>
      <c r="L1603" s="143"/>
      <c r="M1603" s="143"/>
      <c r="N1603" s="176"/>
      <c r="O1603" s="143"/>
      <c r="P1603" s="143"/>
      <c r="Q1603" s="143"/>
      <c r="R1603" s="143"/>
      <c r="S1603" s="143"/>
      <c r="T1603" s="143"/>
      <c r="U1603" s="143"/>
      <c r="V1603" s="143"/>
      <c r="W1603" s="143"/>
      <c r="X1603" s="143"/>
      <c r="Y1603" s="143"/>
      <c r="Z1603" s="143"/>
    </row>
    <row r="1604" spans="3:26" ht="11.25">
      <c r="C1604" s="143"/>
      <c r="D1604" s="143"/>
      <c r="E1604" s="143"/>
      <c r="F1604" s="143"/>
      <c r="G1604" s="143"/>
      <c r="H1604" s="143"/>
      <c r="I1604" s="143"/>
      <c r="J1604" s="168"/>
      <c r="K1604" s="143"/>
      <c r="L1604" s="143"/>
      <c r="M1604" s="143"/>
      <c r="N1604" s="176"/>
      <c r="O1604" s="143"/>
      <c r="P1604" s="143"/>
      <c r="Q1604" s="143"/>
      <c r="R1604" s="143"/>
      <c r="S1604" s="143"/>
      <c r="T1604" s="143"/>
      <c r="U1604" s="143"/>
      <c r="V1604" s="143"/>
      <c r="W1604" s="143"/>
      <c r="X1604" s="143"/>
      <c r="Y1604" s="143"/>
      <c r="Z1604" s="143"/>
    </row>
    <row r="1605" spans="3:26" ht="11.25">
      <c r="C1605" s="143"/>
      <c r="D1605" s="143"/>
      <c r="E1605" s="143"/>
      <c r="F1605" s="143"/>
      <c r="G1605" s="143"/>
      <c r="H1605" s="143"/>
      <c r="I1605" s="143"/>
      <c r="J1605" s="168"/>
      <c r="K1605" s="143"/>
      <c r="L1605" s="143"/>
      <c r="M1605" s="143"/>
      <c r="N1605" s="176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3"/>
      <c r="Y1605" s="143"/>
      <c r="Z1605" s="143"/>
    </row>
    <row r="1606" spans="3:26" ht="11.25">
      <c r="C1606" s="143"/>
      <c r="D1606" s="143"/>
      <c r="E1606" s="143"/>
      <c r="F1606" s="143"/>
      <c r="G1606" s="143"/>
      <c r="H1606" s="143"/>
      <c r="I1606" s="143"/>
      <c r="J1606" s="168"/>
      <c r="K1606" s="143"/>
      <c r="L1606" s="143"/>
      <c r="M1606" s="143"/>
      <c r="N1606" s="176"/>
      <c r="O1606" s="143"/>
      <c r="P1606" s="143"/>
      <c r="Q1606" s="143"/>
      <c r="R1606" s="143"/>
      <c r="S1606" s="143"/>
      <c r="T1606" s="143"/>
      <c r="U1606" s="143"/>
      <c r="V1606" s="143"/>
      <c r="W1606" s="143"/>
      <c r="X1606" s="143"/>
      <c r="Y1606" s="143"/>
      <c r="Z1606" s="143"/>
    </row>
    <row r="1607" spans="3:26" ht="11.25">
      <c r="C1607" s="143"/>
      <c r="D1607" s="143"/>
      <c r="E1607" s="143"/>
      <c r="F1607" s="143"/>
      <c r="G1607" s="143"/>
      <c r="H1607" s="143"/>
      <c r="I1607" s="143"/>
      <c r="J1607" s="168"/>
      <c r="K1607" s="143"/>
      <c r="L1607" s="143"/>
      <c r="M1607" s="143"/>
      <c r="N1607" s="176"/>
      <c r="O1607" s="143"/>
      <c r="P1607" s="143"/>
      <c r="Q1607" s="143"/>
      <c r="R1607" s="143"/>
      <c r="S1607" s="143"/>
      <c r="T1607" s="143"/>
      <c r="U1607" s="143"/>
      <c r="V1607" s="143"/>
      <c r="W1607" s="143"/>
      <c r="X1607" s="143"/>
      <c r="Y1607" s="143"/>
      <c r="Z1607" s="143"/>
    </row>
    <row r="1608" spans="3:26" ht="11.25">
      <c r="C1608" s="143"/>
      <c r="D1608" s="143"/>
      <c r="E1608" s="143"/>
      <c r="F1608" s="143"/>
      <c r="G1608" s="143"/>
      <c r="H1608" s="143"/>
      <c r="I1608" s="143"/>
      <c r="J1608" s="168"/>
      <c r="K1608" s="143"/>
      <c r="L1608" s="143"/>
      <c r="M1608" s="143"/>
      <c r="N1608" s="176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3"/>
      <c r="Z1608" s="143"/>
    </row>
    <row r="1609" spans="3:26" ht="11.25">
      <c r="C1609" s="143"/>
      <c r="D1609" s="143"/>
      <c r="E1609" s="143"/>
      <c r="F1609" s="143"/>
      <c r="G1609" s="143"/>
      <c r="H1609" s="143"/>
      <c r="I1609" s="143"/>
      <c r="J1609" s="168"/>
      <c r="K1609" s="143"/>
      <c r="L1609" s="143"/>
      <c r="M1609" s="143"/>
      <c r="N1609" s="176"/>
      <c r="O1609" s="143"/>
      <c r="P1609" s="143"/>
      <c r="Q1609" s="143"/>
      <c r="R1609" s="143"/>
      <c r="S1609" s="143"/>
      <c r="T1609" s="143"/>
      <c r="U1609" s="143"/>
      <c r="V1609" s="143"/>
      <c r="W1609" s="143"/>
      <c r="X1609" s="143"/>
      <c r="Y1609" s="143"/>
      <c r="Z1609" s="143"/>
    </row>
    <row r="1610" spans="3:26" ht="11.25">
      <c r="C1610" s="143"/>
      <c r="D1610" s="143"/>
      <c r="E1610" s="143"/>
      <c r="F1610" s="143"/>
      <c r="G1610" s="143"/>
      <c r="H1610" s="143"/>
      <c r="I1610" s="143"/>
      <c r="J1610" s="168"/>
      <c r="K1610" s="143"/>
      <c r="L1610" s="143"/>
      <c r="M1610" s="143"/>
      <c r="N1610" s="176"/>
      <c r="O1610" s="143"/>
      <c r="P1610" s="143"/>
      <c r="Q1610" s="143"/>
      <c r="R1610" s="143"/>
      <c r="S1610" s="143"/>
      <c r="T1610" s="143"/>
      <c r="U1610" s="143"/>
      <c r="V1610" s="143"/>
      <c r="W1610" s="143"/>
      <c r="X1610" s="143"/>
      <c r="Y1610" s="143"/>
      <c r="Z1610" s="143"/>
    </row>
    <row r="1611" spans="3:26" ht="11.25">
      <c r="C1611" s="143"/>
      <c r="D1611" s="143"/>
      <c r="E1611" s="143"/>
      <c r="F1611" s="143"/>
      <c r="G1611" s="143"/>
      <c r="H1611" s="143"/>
      <c r="I1611" s="143"/>
      <c r="J1611" s="168"/>
      <c r="K1611" s="143"/>
      <c r="L1611" s="143"/>
      <c r="M1611" s="143"/>
      <c r="N1611" s="176"/>
      <c r="O1611" s="143"/>
      <c r="P1611" s="143"/>
      <c r="Q1611" s="143"/>
      <c r="R1611" s="143"/>
      <c r="S1611" s="143"/>
      <c r="T1611" s="143"/>
      <c r="U1611" s="143"/>
      <c r="V1611" s="143"/>
      <c r="W1611" s="143"/>
      <c r="X1611" s="143"/>
      <c r="Y1611" s="143"/>
      <c r="Z1611" s="143"/>
    </row>
    <row r="1612" spans="3:26" ht="11.25">
      <c r="C1612" s="143"/>
      <c r="D1612" s="143"/>
      <c r="E1612" s="143"/>
      <c r="F1612" s="143"/>
      <c r="G1612" s="143"/>
      <c r="H1612" s="143"/>
      <c r="I1612" s="143"/>
      <c r="J1612" s="168"/>
      <c r="K1612" s="143"/>
      <c r="L1612" s="143"/>
      <c r="M1612" s="143"/>
      <c r="N1612" s="176"/>
      <c r="O1612" s="143"/>
      <c r="P1612" s="143"/>
      <c r="Q1612" s="143"/>
      <c r="R1612" s="143"/>
      <c r="S1612" s="143"/>
      <c r="T1612" s="143"/>
      <c r="U1612" s="143"/>
      <c r="V1612" s="143"/>
      <c r="W1612" s="143"/>
      <c r="X1612" s="143"/>
      <c r="Y1612" s="143"/>
      <c r="Z1612" s="143"/>
    </row>
    <row r="1613" spans="3:26" ht="11.25">
      <c r="C1613" s="143"/>
      <c r="D1613" s="143"/>
      <c r="E1613" s="143"/>
      <c r="F1613" s="143"/>
      <c r="G1613" s="143"/>
      <c r="H1613" s="143"/>
      <c r="I1613" s="143"/>
      <c r="J1613" s="168"/>
      <c r="K1613" s="143"/>
      <c r="L1613" s="143"/>
      <c r="M1613" s="143"/>
      <c r="N1613" s="176"/>
      <c r="O1613" s="143"/>
      <c r="P1613" s="143"/>
      <c r="Q1613" s="143"/>
      <c r="R1613" s="143"/>
      <c r="S1613" s="143"/>
      <c r="T1613" s="143"/>
      <c r="U1613" s="143"/>
      <c r="V1613" s="143"/>
      <c r="W1613" s="143"/>
      <c r="X1613" s="143"/>
      <c r="Y1613" s="143"/>
      <c r="Z1613" s="143"/>
    </row>
    <row r="1614" spans="3:26" ht="11.25">
      <c r="C1614" s="143"/>
      <c r="D1614" s="143"/>
      <c r="E1614" s="143"/>
      <c r="F1614" s="143"/>
      <c r="G1614" s="143"/>
      <c r="H1614" s="143"/>
      <c r="I1614" s="143"/>
      <c r="J1614" s="168"/>
      <c r="K1614" s="143"/>
      <c r="L1614" s="143"/>
      <c r="M1614" s="143"/>
      <c r="N1614" s="176"/>
      <c r="O1614" s="143"/>
      <c r="P1614" s="143"/>
      <c r="Q1614" s="143"/>
      <c r="R1614" s="143"/>
      <c r="S1614" s="143"/>
      <c r="T1614" s="143"/>
      <c r="U1614" s="143"/>
      <c r="V1614" s="143"/>
      <c r="W1614" s="143"/>
      <c r="X1614" s="143"/>
      <c r="Y1614" s="143"/>
      <c r="Z1614" s="143"/>
    </row>
    <row r="1615" spans="3:26" ht="11.25">
      <c r="C1615" s="143"/>
      <c r="D1615" s="143"/>
      <c r="E1615" s="143"/>
      <c r="F1615" s="143"/>
      <c r="G1615" s="143"/>
      <c r="H1615" s="143"/>
      <c r="I1615" s="143"/>
      <c r="J1615" s="168"/>
      <c r="K1615" s="143"/>
      <c r="L1615" s="143"/>
      <c r="M1615" s="143"/>
      <c r="N1615" s="176"/>
      <c r="O1615" s="143"/>
      <c r="P1615" s="143"/>
      <c r="Q1615" s="143"/>
      <c r="R1615" s="143"/>
      <c r="S1615" s="143"/>
      <c r="T1615" s="143"/>
      <c r="U1615" s="143"/>
      <c r="V1615" s="143"/>
      <c r="W1615" s="143"/>
      <c r="X1615" s="143"/>
      <c r="Y1615" s="143"/>
      <c r="Z1615" s="143"/>
    </row>
    <row r="1616" spans="3:26" ht="11.25">
      <c r="C1616" s="143"/>
      <c r="D1616" s="143"/>
      <c r="E1616" s="143"/>
      <c r="F1616" s="143"/>
      <c r="G1616" s="143"/>
      <c r="H1616" s="143"/>
      <c r="I1616" s="143"/>
      <c r="J1616" s="168"/>
      <c r="K1616" s="143"/>
      <c r="L1616" s="143"/>
      <c r="M1616" s="143"/>
      <c r="N1616" s="176"/>
      <c r="O1616" s="143"/>
      <c r="P1616" s="143"/>
      <c r="Q1616" s="143"/>
      <c r="R1616" s="143"/>
      <c r="S1616" s="143"/>
      <c r="T1616" s="143"/>
      <c r="U1616" s="143"/>
      <c r="V1616" s="143"/>
      <c r="W1616" s="143"/>
      <c r="X1616" s="143"/>
      <c r="Y1616" s="143"/>
      <c r="Z1616" s="143"/>
    </row>
    <row r="1617" spans="3:26" ht="11.25">
      <c r="C1617" s="143"/>
      <c r="D1617" s="143"/>
      <c r="E1617" s="143"/>
      <c r="F1617" s="143"/>
      <c r="G1617" s="143"/>
      <c r="H1617" s="143"/>
      <c r="I1617" s="143"/>
      <c r="J1617" s="168"/>
      <c r="K1617" s="143"/>
      <c r="L1617" s="143"/>
      <c r="M1617" s="143"/>
      <c r="N1617" s="176"/>
      <c r="O1617" s="143"/>
      <c r="P1617" s="143"/>
      <c r="Q1617" s="143"/>
      <c r="R1617" s="143"/>
      <c r="S1617" s="143"/>
      <c r="T1617" s="143"/>
      <c r="U1617" s="143"/>
      <c r="V1617" s="143"/>
      <c r="W1617" s="143"/>
      <c r="X1617" s="143"/>
      <c r="Y1617" s="143"/>
      <c r="Z1617" s="143"/>
    </row>
    <row r="1618" spans="3:26" ht="11.25">
      <c r="C1618" s="143"/>
      <c r="D1618" s="143"/>
      <c r="E1618" s="143"/>
      <c r="F1618" s="143"/>
      <c r="G1618" s="143"/>
      <c r="H1618" s="143"/>
      <c r="I1618" s="143"/>
      <c r="J1618" s="168"/>
      <c r="K1618" s="143"/>
      <c r="L1618" s="143"/>
      <c r="M1618" s="143"/>
      <c r="N1618" s="176"/>
      <c r="O1618" s="143"/>
      <c r="P1618" s="143"/>
      <c r="Q1618" s="143"/>
      <c r="R1618" s="143"/>
      <c r="S1618" s="143"/>
      <c r="T1618" s="143"/>
      <c r="U1618" s="143"/>
      <c r="V1618" s="143"/>
      <c r="W1618" s="143"/>
      <c r="X1618" s="143"/>
      <c r="Y1618" s="143"/>
      <c r="Z1618" s="143"/>
    </row>
    <row r="1619" spans="3:26" ht="11.25">
      <c r="C1619" s="143"/>
      <c r="D1619" s="143"/>
      <c r="E1619" s="143"/>
      <c r="F1619" s="143"/>
      <c r="G1619" s="143"/>
      <c r="H1619" s="143"/>
      <c r="I1619" s="143"/>
      <c r="J1619" s="168"/>
      <c r="K1619" s="143"/>
      <c r="L1619" s="143"/>
      <c r="M1619" s="143"/>
      <c r="N1619" s="176"/>
      <c r="O1619" s="143"/>
      <c r="P1619" s="143"/>
      <c r="Q1619" s="143"/>
      <c r="R1619" s="143"/>
      <c r="S1619" s="143"/>
      <c r="T1619" s="143"/>
      <c r="U1619" s="143"/>
      <c r="V1619" s="143"/>
      <c r="W1619" s="143"/>
      <c r="X1619" s="143"/>
      <c r="Y1619" s="143"/>
      <c r="Z1619" s="143"/>
    </row>
    <row r="1620" spans="3:26" ht="11.25">
      <c r="C1620" s="143"/>
      <c r="D1620" s="143"/>
      <c r="E1620" s="143"/>
      <c r="F1620" s="143"/>
      <c r="G1620" s="143"/>
      <c r="H1620" s="143"/>
      <c r="I1620" s="143"/>
      <c r="J1620" s="168"/>
      <c r="K1620" s="143"/>
      <c r="L1620" s="143"/>
      <c r="M1620" s="143"/>
      <c r="N1620" s="176"/>
      <c r="O1620" s="143"/>
      <c r="P1620" s="143"/>
      <c r="Q1620" s="143"/>
      <c r="R1620" s="143"/>
      <c r="S1620" s="143"/>
      <c r="T1620" s="143"/>
      <c r="U1620" s="143"/>
      <c r="V1620" s="143"/>
      <c r="W1620" s="143"/>
      <c r="X1620" s="143"/>
      <c r="Y1620" s="143"/>
      <c r="Z1620" s="143"/>
    </row>
    <row r="1621" spans="3:26" ht="11.25">
      <c r="C1621" s="143"/>
      <c r="D1621" s="143"/>
      <c r="E1621" s="143"/>
      <c r="F1621" s="143"/>
      <c r="G1621" s="143"/>
      <c r="H1621" s="143"/>
      <c r="I1621" s="143"/>
      <c r="J1621" s="168"/>
      <c r="K1621" s="143"/>
      <c r="L1621" s="143"/>
      <c r="M1621" s="143"/>
      <c r="N1621" s="176"/>
      <c r="O1621" s="143"/>
      <c r="P1621" s="143"/>
      <c r="Q1621" s="143"/>
      <c r="R1621" s="143"/>
      <c r="S1621" s="143"/>
      <c r="T1621" s="143"/>
      <c r="U1621" s="143"/>
      <c r="V1621" s="143"/>
      <c r="W1621" s="143"/>
      <c r="X1621" s="143"/>
      <c r="Y1621" s="143"/>
      <c r="Z1621" s="143"/>
    </row>
    <row r="1622" spans="3:26" ht="11.25">
      <c r="C1622" s="143"/>
      <c r="D1622" s="143"/>
      <c r="E1622" s="143"/>
      <c r="F1622" s="143"/>
      <c r="G1622" s="143"/>
      <c r="H1622" s="143"/>
      <c r="I1622" s="143"/>
      <c r="J1622" s="168"/>
      <c r="K1622" s="143"/>
      <c r="L1622" s="143"/>
      <c r="M1622" s="143"/>
      <c r="N1622" s="176"/>
      <c r="O1622" s="143"/>
      <c r="P1622" s="143"/>
      <c r="Q1622" s="143"/>
      <c r="R1622" s="143"/>
      <c r="S1622" s="143"/>
      <c r="T1622" s="143"/>
      <c r="U1622" s="143"/>
      <c r="V1622" s="143"/>
      <c r="W1622" s="143"/>
      <c r="X1622" s="143"/>
      <c r="Y1622" s="143"/>
      <c r="Z1622" s="143"/>
    </row>
    <row r="1623" spans="3:26" ht="11.25">
      <c r="C1623" s="143"/>
      <c r="D1623" s="143"/>
      <c r="E1623" s="143"/>
      <c r="F1623" s="143"/>
      <c r="G1623" s="143"/>
      <c r="H1623" s="143"/>
      <c r="I1623" s="143"/>
      <c r="J1623" s="168"/>
      <c r="K1623" s="143"/>
      <c r="L1623" s="143"/>
      <c r="M1623" s="143"/>
      <c r="N1623" s="176"/>
      <c r="O1623" s="143"/>
      <c r="P1623" s="143"/>
      <c r="Q1623" s="143"/>
      <c r="R1623" s="143"/>
      <c r="S1623" s="143"/>
      <c r="T1623" s="143"/>
      <c r="U1623" s="143"/>
      <c r="V1623" s="143"/>
      <c r="W1623" s="143"/>
      <c r="X1623" s="143"/>
      <c r="Y1623" s="143"/>
      <c r="Z1623" s="143"/>
    </row>
    <row r="1624" spans="3:26" ht="11.25">
      <c r="C1624" s="143"/>
      <c r="D1624" s="143"/>
      <c r="E1624" s="143"/>
      <c r="F1624" s="143"/>
      <c r="G1624" s="143"/>
      <c r="H1624" s="143"/>
      <c r="I1624" s="143"/>
      <c r="J1624" s="168"/>
      <c r="K1624" s="143"/>
      <c r="L1624" s="143"/>
      <c r="M1624" s="143"/>
      <c r="N1624" s="176"/>
      <c r="O1624" s="143"/>
      <c r="P1624" s="143"/>
      <c r="Q1624" s="143"/>
      <c r="R1624" s="143"/>
      <c r="S1624" s="143"/>
      <c r="T1624" s="143"/>
      <c r="U1624" s="143"/>
      <c r="V1624" s="143"/>
      <c r="W1624" s="143"/>
      <c r="X1624" s="143"/>
      <c r="Y1624" s="143"/>
      <c r="Z1624" s="143"/>
    </row>
    <row r="1625" spans="3:26" ht="11.25">
      <c r="C1625" s="143"/>
      <c r="D1625" s="143"/>
      <c r="E1625" s="143"/>
      <c r="F1625" s="143"/>
      <c r="G1625" s="143"/>
      <c r="H1625" s="143"/>
      <c r="I1625" s="143"/>
      <c r="J1625" s="168"/>
      <c r="K1625" s="143"/>
      <c r="L1625" s="143"/>
      <c r="M1625" s="143"/>
      <c r="N1625" s="176"/>
      <c r="O1625" s="143"/>
      <c r="P1625" s="143"/>
      <c r="Q1625" s="143"/>
      <c r="R1625" s="143"/>
      <c r="S1625" s="143"/>
      <c r="T1625" s="143"/>
      <c r="U1625" s="143"/>
      <c r="V1625" s="143"/>
      <c r="W1625" s="143"/>
      <c r="X1625" s="143"/>
      <c r="Y1625" s="143"/>
      <c r="Z1625" s="143"/>
    </row>
    <row r="1626" spans="3:26" ht="11.25">
      <c r="C1626" s="143"/>
      <c r="D1626" s="143"/>
      <c r="E1626" s="143"/>
      <c r="F1626" s="143"/>
      <c r="G1626" s="143"/>
      <c r="H1626" s="143"/>
      <c r="I1626" s="143"/>
      <c r="J1626" s="168"/>
      <c r="K1626" s="143"/>
      <c r="L1626" s="143"/>
      <c r="M1626" s="143"/>
      <c r="N1626" s="176"/>
      <c r="O1626" s="143"/>
      <c r="P1626" s="143"/>
      <c r="Q1626" s="143"/>
      <c r="R1626" s="143"/>
      <c r="S1626" s="143"/>
      <c r="T1626" s="143"/>
      <c r="U1626" s="143"/>
      <c r="V1626" s="143"/>
      <c r="W1626" s="143"/>
      <c r="X1626" s="143"/>
      <c r="Y1626" s="143"/>
      <c r="Z1626" s="143"/>
    </row>
    <row r="1627" spans="3:26" ht="11.25">
      <c r="C1627" s="143"/>
      <c r="D1627" s="143"/>
      <c r="E1627" s="143"/>
      <c r="F1627" s="143"/>
      <c r="G1627" s="143"/>
      <c r="H1627" s="143"/>
      <c r="I1627" s="143"/>
      <c r="J1627" s="168"/>
      <c r="K1627" s="143"/>
      <c r="L1627" s="143"/>
      <c r="M1627" s="143"/>
      <c r="N1627" s="176"/>
      <c r="O1627" s="143"/>
      <c r="P1627" s="143"/>
      <c r="Q1627" s="143"/>
      <c r="R1627" s="143"/>
      <c r="S1627" s="143"/>
      <c r="T1627" s="143"/>
      <c r="U1627" s="143"/>
      <c r="V1627" s="143"/>
      <c r="W1627" s="143"/>
      <c r="X1627" s="143"/>
      <c r="Y1627" s="143"/>
      <c r="Z1627" s="143"/>
    </row>
    <row r="1628" spans="3:26" ht="11.25">
      <c r="C1628" s="143"/>
      <c r="D1628" s="143"/>
      <c r="E1628" s="143"/>
      <c r="F1628" s="143"/>
      <c r="G1628" s="143"/>
      <c r="H1628" s="143"/>
      <c r="I1628" s="143"/>
      <c r="J1628" s="168"/>
      <c r="K1628" s="143"/>
      <c r="L1628" s="143"/>
      <c r="M1628" s="143"/>
      <c r="N1628" s="176"/>
      <c r="O1628" s="143"/>
      <c r="P1628" s="143"/>
      <c r="Q1628" s="143"/>
      <c r="R1628" s="143"/>
      <c r="S1628" s="143"/>
      <c r="T1628" s="143"/>
      <c r="U1628" s="143"/>
      <c r="V1628" s="143"/>
      <c r="W1628" s="143"/>
      <c r="X1628" s="143"/>
      <c r="Y1628" s="143"/>
      <c r="Z1628" s="143"/>
    </row>
    <row r="1629" spans="3:26" ht="11.25">
      <c r="C1629" s="143"/>
      <c r="D1629" s="143"/>
      <c r="E1629" s="143"/>
      <c r="F1629" s="143"/>
      <c r="G1629" s="143"/>
      <c r="H1629" s="143"/>
      <c r="I1629" s="143"/>
      <c r="J1629" s="168"/>
      <c r="K1629" s="143"/>
      <c r="L1629" s="143"/>
      <c r="M1629" s="143"/>
      <c r="N1629" s="176"/>
      <c r="O1629" s="143"/>
      <c r="P1629" s="143"/>
      <c r="Q1629" s="143"/>
      <c r="R1629" s="143"/>
      <c r="S1629" s="143"/>
      <c r="T1629" s="143"/>
      <c r="U1629" s="143"/>
      <c r="V1629" s="143"/>
      <c r="W1629" s="143"/>
      <c r="X1629" s="143"/>
      <c r="Y1629" s="143"/>
      <c r="Z1629" s="143"/>
    </row>
    <row r="1630" spans="3:26" ht="11.25">
      <c r="C1630" s="143"/>
      <c r="D1630" s="143"/>
      <c r="E1630" s="143"/>
      <c r="F1630" s="143"/>
      <c r="G1630" s="143"/>
      <c r="H1630" s="143"/>
      <c r="I1630" s="143"/>
      <c r="J1630" s="168"/>
      <c r="K1630" s="143"/>
      <c r="L1630" s="143"/>
      <c r="M1630" s="143"/>
      <c r="N1630" s="176"/>
      <c r="O1630" s="143"/>
      <c r="P1630" s="143"/>
      <c r="Q1630" s="143"/>
      <c r="R1630" s="143"/>
      <c r="S1630" s="143"/>
      <c r="T1630" s="143"/>
      <c r="U1630" s="143"/>
      <c r="V1630" s="143"/>
      <c r="W1630" s="143"/>
      <c r="X1630" s="143"/>
      <c r="Y1630" s="143"/>
      <c r="Z1630" s="143"/>
    </row>
    <row r="1631" spans="3:26" ht="11.25">
      <c r="C1631" s="143"/>
      <c r="D1631" s="143"/>
      <c r="E1631" s="143"/>
      <c r="F1631" s="143"/>
      <c r="G1631" s="143"/>
      <c r="H1631" s="143"/>
      <c r="I1631" s="143"/>
      <c r="J1631" s="168"/>
      <c r="K1631" s="143"/>
      <c r="L1631" s="143"/>
      <c r="M1631" s="143"/>
      <c r="N1631" s="176"/>
      <c r="O1631" s="143"/>
      <c r="P1631" s="143"/>
      <c r="Q1631" s="143"/>
      <c r="R1631" s="143"/>
      <c r="S1631" s="143"/>
      <c r="T1631" s="143"/>
      <c r="U1631" s="143"/>
      <c r="V1631" s="143"/>
      <c r="W1631" s="143"/>
      <c r="X1631" s="143"/>
      <c r="Y1631" s="143"/>
      <c r="Z1631" s="143"/>
    </row>
    <row r="1632" spans="3:26" ht="11.25">
      <c r="C1632" s="143"/>
      <c r="D1632" s="143"/>
      <c r="E1632" s="143"/>
      <c r="F1632" s="143"/>
      <c r="G1632" s="143"/>
      <c r="H1632" s="143"/>
      <c r="I1632" s="143"/>
      <c r="J1632" s="168"/>
      <c r="K1632" s="143"/>
      <c r="L1632" s="143"/>
      <c r="M1632" s="143"/>
      <c r="N1632" s="176"/>
      <c r="O1632" s="143"/>
      <c r="P1632" s="143"/>
      <c r="Q1632" s="143"/>
      <c r="R1632" s="143"/>
      <c r="S1632" s="143"/>
      <c r="T1632" s="143"/>
      <c r="U1632" s="143"/>
      <c r="V1632" s="143"/>
      <c r="W1632" s="143"/>
      <c r="X1632" s="143"/>
      <c r="Y1632" s="143"/>
      <c r="Z1632" s="143"/>
    </row>
    <row r="1633" spans="3:26" ht="11.25">
      <c r="C1633" s="143"/>
      <c r="D1633" s="143"/>
      <c r="E1633" s="143"/>
      <c r="F1633" s="143"/>
      <c r="G1633" s="143"/>
      <c r="H1633" s="143"/>
      <c r="I1633" s="143"/>
      <c r="J1633" s="168"/>
      <c r="K1633" s="143"/>
      <c r="L1633" s="143"/>
      <c r="M1633" s="143"/>
      <c r="N1633" s="176"/>
      <c r="O1633" s="143"/>
      <c r="P1633" s="143"/>
      <c r="Q1633" s="143"/>
      <c r="R1633" s="143"/>
      <c r="S1633" s="143"/>
      <c r="T1633" s="143"/>
      <c r="U1633" s="143"/>
      <c r="V1633" s="143"/>
      <c r="W1633" s="143"/>
      <c r="X1633" s="143"/>
      <c r="Y1633" s="143"/>
      <c r="Z1633" s="143"/>
    </row>
    <row r="1634" spans="3:26" ht="11.25">
      <c r="C1634" s="143"/>
      <c r="D1634" s="143"/>
      <c r="E1634" s="143"/>
      <c r="F1634" s="143"/>
      <c r="G1634" s="143"/>
      <c r="H1634" s="143"/>
      <c r="I1634" s="143"/>
      <c r="J1634" s="168"/>
      <c r="K1634" s="143"/>
      <c r="L1634" s="143"/>
      <c r="M1634" s="143"/>
      <c r="N1634" s="176"/>
      <c r="O1634" s="143"/>
      <c r="P1634" s="143"/>
      <c r="Q1634" s="143"/>
      <c r="R1634" s="143"/>
      <c r="S1634" s="143"/>
      <c r="T1634" s="143"/>
      <c r="U1634" s="143"/>
      <c r="V1634" s="143"/>
      <c r="W1634" s="143"/>
      <c r="X1634" s="143"/>
      <c r="Y1634" s="143"/>
      <c r="Z1634" s="143"/>
    </row>
    <row r="1635" spans="3:26" ht="11.25">
      <c r="C1635" s="143"/>
      <c r="D1635" s="143"/>
      <c r="E1635" s="143"/>
      <c r="F1635" s="143"/>
      <c r="G1635" s="143"/>
      <c r="H1635" s="143"/>
      <c r="I1635" s="143"/>
      <c r="J1635" s="168"/>
      <c r="K1635" s="143"/>
      <c r="L1635" s="143"/>
      <c r="M1635" s="143"/>
      <c r="N1635" s="176"/>
      <c r="O1635" s="143"/>
      <c r="P1635" s="143"/>
      <c r="Q1635" s="143"/>
      <c r="R1635" s="143"/>
      <c r="S1635" s="143"/>
      <c r="T1635" s="143"/>
      <c r="U1635" s="143"/>
      <c r="V1635" s="143"/>
      <c r="W1635" s="143"/>
      <c r="X1635" s="143"/>
      <c r="Y1635" s="143"/>
      <c r="Z1635" s="143"/>
    </row>
    <row r="1636" spans="3:26" ht="11.25">
      <c r="C1636" s="143"/>
      <c r="D1636" s="143"/>
      <c r="E1636" s="143"/>
      <c r="F1636" s="143"/>
      <c r="G1636" s="143"/>
      <c r="H1636" s="143"/>
      <c r="I1636" s="143"/>
      <c r="J1636" s="168"/>
      <c r="K1636" s="143"/>
      <c r="L1636" s="143"/>
      <c r="M1636" s="143"/>
      <c r="N1636" s="176"/>
      <c r="O1636" s="143"/>
      <c r="P1636" s="143"/>
      <c r="Q1636" s="143"/>
      <c r="R1636" s="143"/>
      <c r="S1636" s="143"/>
      <c r="T1636" s="143"/>
      <c r="U1636" s="143"/>
      <c r="V1636" s="143"/>
      <c r="W1636" s="143"/>
      <c r="X1636" s="143"/>
      <c r="Y1636" s="143"/>
      <c r="Z1636" s="143"/>
    </row>
    <row r="1637" spans="3:26" ht="11.25">
      <c r="C1637" s="143"/>
      <c r="D1637" s="143"/>
      <c r="E1637" s="143"/>
      <c r="F1637" s="143"/>
      <c r="G1637" s="143"/>
      <c r="H1637" s="143"/>
      <c r="I1637" s="143"/>
      <c r="J1637" s="168"/>
      <c r="K1637" s="143"/>
      <c r="L1637" s="143"/>
      <c r="M1637" s="143"/>
      <c r="N1637" s="176"/>
      <c r="O1637" s="143"/>
      <c r="P1637" s="143"/>
      <c r="Q1637" s="143"/>
      <c r="R1637" s="143"/>
      <c r="S1637" s="143"/>
      <c r="T1637" s="143"/>
      <c r="U1637" s="143"/>
      <c r="V1637" s="143"/>
      <c r="W1637" s="143"/>
      <c r="X1637" s="143"/>
      <c r="Y1637" s="143"/>
      <c r="Z1637" s="143"/>
    </row>
    <row r="1638" spans="3:26" ht="11.25">
      <c r="C1638" s="143"/>
      <c r="D1638" s="143"/>
      <c r="E1638" s="143"/>
      <c r="F1638" s="143"/>
      <c r="G1638" s="143"/>
      <c r="H1638" s="143"/>
      <c r="I1638" s="143"/>
      <c r="J1638" s="168"/>
      <c r="K1638" s="143"/>
      <c r="L1638" s="143"/>
      <c r="M1638" s="143"/>
      <c r="N1638" s="176"/>
      <c r="O1638" s="143"/>
      <c r="P1638" s="143"/>
      <c r="Q1638" s="143"/>
      <c r="R1638" s="143"/>
      <c r="S1638" s="143"/>
      <c r="T1638" s="143"/>
      <c r="U1638" s="143"/>
      <c r="V1638" s="143"/>
      <c r="W1638" s="143"/>
      <c r="X1638" s="143"/>
      <c r="Y1638" s="143"/>
      <c r="Z1638" s="143"/>
    </row>
    <row r="1639" spans="3:26" ht="11.25">
      <c r="C1639" s="143"/>
      <c r="D1639" s="143"/>
      <c r="E1639" s="143"/>
      <c r="F1639" s="143"/>
      <c r="G1639" s="143"/>
      <c r="H1639" s="143"/>
      <c r="I1639" s="143"/>
      <c r="J1639" s="168"/>
      <c r="K1639" s="143"/>
      <c r="L1639" s="143"/>
      <c r="M1639" s="143"/>
      <c r="N1639" s="176"/>
      <c r="O1639" s="143"/>
      <c r="P1639" s="143"/>
      <c r="Q1639" s="143"/>
      <c r="R1639" s="143"/>
      <c r="S1639" s="143"/>
      <c r="T1639" s="143"/>
      <c r="U1639" s="143"/>
      <c r="V1639" s="143"/>
      <c r="W1639" s="143"/>
      <c r="X1639" s="143"/>
      <c r="Y1639" s="143"/>
      <c r="Z1639" s="143"/>
    </row>
    <row r="1640" spans="3:26" ht="11.25">
      <c r="C1640" s="143"/>
      <c r="D1640" s="143"/>
      <c r="E1640" s="143"/>
      <c r="F1640" s="143"/>
      <c r="G1640" s="143"/>
      <c r="H1640" s="143"/>
      <c r="I1640" s="143"/>
      <c r="J1640" s="168"/>
      <c r="K1640" s="143"/>
      <c r="L1640" s="143"/>
      <c r="M1640" s="143"/>
      <c r="N1640" s="176"/>
      <c r="O1640" s="143"/>
      <c r="P1640" s="143"/>
      <c r="Q1640" s="143"/>
      <c r="R1640" s="143"/>
      <c r="S1640" s="143"/>
      <c r="T1640" s="143"/>
      <c r="U1640" s="143"/>
      <c r="V1640" s="143"/>
      <c r="W1640" s="143"/>
      <c r="X1640" s="143"/>
      <c r="Y1640" s="143"/>
      <c r="Z1640" s="143"/>
    </row>
    <row r="1641" spans="3:26" ht="11.25">
      <c r="C1641" s="143"/>
      <c r="D1641" s="143"/>
      <c r="E1641" s="143"/>
      <c r="F1641" s="143"/>
      <c r="G1641" s="143"/>
      <c r="H1641" s="143"/>
      <c r="I1641" s="143"/>
      <c r="J1641" s="168"/>
      <c r="K1641" s="143"/>
      <c r="L1641" s="143"/>
      <c r="M1641" s="143"/>
      <c r="N1641" s="176"/>
      <c r="O1641" s="143"/>
      <c r="P1641" s="143"/>
      <c r="Q1641" s="143"/>
      <c r="R1641" s="143"/>
      <c r="S1641" s="143"/>
      <c r="T1641" s="143"/>
      <c r="U1641" s="143"/>
      <c r="V1641" s="143"/>
      <c r="W1641" s="143"/>
      <c r="X1641" s="143"/>
      <c r="Y1641" s="143"/>
      <c r="Z1641" s="143"/>
    </row>
    <row r="1642" spans="3:26" ht="11.25">
      <c r="C1642" s="143"/>
      <c r="D1642" s="143"/>
      <c r="E1642" s="143"/>
      <c r="F1642" s="143"/>
      <c r="G1642" s="143"/>
      <c r="H1642" s="143"/>
      <c r="I1642" s="143"/>
      <c r="J1642" s="168"/>
      <c r="K1642" s="143"/>
      <c r="L1642" s="143"/>
      <c r="M1642" s="143"/>
      <c r="N1642" s="176"/>
      <c r="O1642" s="143"/>
      <c r="P1642" s="143"/>
      <c r="Q1642" s="143"/>
      <c r="R1642" s="143"/>
      <c r="S1642" s="143"/>
      <c r="T1642" s="143"/>
      <c r="U1642" s="143"/>
      <c r="V1642" s="143"/>
      <c r="W1642" s="143"/>
      <c r="X1642" s="143"/>
      <c r="Y1642" s="143"/>
      <c r="Z1642" s="143"/>
    </row>
    <row r="1643" spans="3:26" ht="11.25">
      <c r="C1643" s="143"/>
      <c r="D1643" s="143"/>
      <c r="E1643" s="143"/>
      <c r="F1643" s="143"/>
      <c r="G1643" s="143"/>
      <c r="H1643" s="143"/>
      <c r="I1643" s="143"/>
      <c r="J1643" s="168"/>
      <c r="K1643" s="143"/>
      <c r="L1643" s="143"/>
      <c r="M1643" s="143"/>
      <c r="N1643" s="176"/>
      <c r="O1643" s="143"/>
      <c r="P1643" s="143"/>
      <c r="Q1643" s="143"/>
      <c r="R1643" s="143"/>
      <c r="S1643" s="143"/>
      <c r="T1643" s="143"/>
      <c r="U1643" s="143"/>
      <c r="V1643" s="143"/>
      <c r="W1643" s="143"/>
      <c r="X1643" s="143"/>
      <c r="Y1643" s="143"/>
      <c r="Z1643" s="143"/>
    </row>
    <row r="1644" spans="3:26" ht="11.25">
      <c r="C1644" s="143"/>
      <c r="D1644" s="143"/>
      <c r="E1644" s="143"/>
      <c r="F1644" s="143"/>
      <c r="G1644" s="143"/>
      <c r="H1644" s="143"/>
      <c r="I1644" s="143"/>
      <c r="J1644" s="168"/>
      <c r="K1644" s="143"/>
      <c r="L1644" s="143"/>
      <c r="M1644" s="143"/>
      <c r="N1644" s="176"/>
      <c r="O1644" s="143"/>
      <c r="P1644" s="143"/>
      <c r="Q1644" s="143"/>
      <c r="R1644" s="143"/>
      <c r="S1644" s="143"/>
      <c r="T1644" s="143"/>
      <c r="U1644" s="143"/>
      <c r="V1644" s="143"/>
      <c r="W1644" s="143"/>
      <c r="X1644" s="143"/>
      <c r="Y1644" s="143"/>
      <c r="Z1644" s="143"/>
    </row>
    <row r="1645" spans="3:26" ht="11.25">
      <c r="C1645" s="143"/>
      <c r="D1645" s="143"/>
      <c r="E1645" s="143"/>
      <c r="F1645" s="143"/>
      <c r="G1645" s="143"/>
      <c r="H1645" s="143"/>
      <c r="I1645" s="143"/>
      <c r="J1645" s="168"/>
      <c r="K1645" s="143"/>
      <c r="L1645" s="143"/>
      <c r="M1645" s="143"/>
      <c r="N1645" s="176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3"/>
      <c r="Y1645" s="143"/>
      <c r="Z1645" s="143"/>
    </row>
    <row r="1646" spans="3:26" ht="11.25">
      <c r="C1646" s="143"/>
      <c r="D1646" s="143"/>
      <c r="E1646" s="143"/>
      <c r="F1646" s="143"/>
      <c r="G1646" s="143"/>
      <c r="H1646" s="143"/>
      <c r="I1646" s="143"/>
      <c r="J1646" s="168"/>
      <c r="K1646" s="143"/>
      <c r="L1646" s="143"/>
      <c r="M1646" s="143"/>
      <c r="N1646" s="176"/>
      <c r="O1646" s="143"/>
      <c r="P1646" s="143"/>
      <c r="Q1646" s="143"/>
      <c r="R1646" s="143"/>
      <c r="S1646" s="143"/>
      <c r="T1646" s="143"/>
      <c r="U1646" s="143"/>
      <c r="V1646" s="143"/>
      <c r="W1646" s="143"/>
      <c r="X1646" s="143"/>
      <c r="Y1646" s="143"/>
      <c r="Z1646" s="143"/>
    </row>
    <row r="1647" spans="3:26" ht="11.25">
      <c r="C1647" s="143"/>
      <c r="D1647" s="143"/>
      <c r="E1647" s="143"/>
      <c r="F1647" s="143"/>
      <c r="G1647" s="143"/>
      <c r="H1647" s="143"/>
      <c r="I1647" s="143"/>
      <c r="J1647" s="168"/>
      <c r="K1647" s="143"/>
      <c r="L1647" s="143"/>
      <c r="M1647" s="143"/>
      <c r="N1647" s="176"/>
      <c r="O1647" s="143"/>
      <c r="P1647" s="143"/>
      <c r="Q1647" s="143"/>
      <c r="R1647" s="143"/>
      <c r="S1647" s="143"/>
      <c r="T1647" s="143"/>
      <c r="U1647" s="143"/>
      <c r="V1647" s="143"/>
      <c r="W1647" s="143"/>
      <c r="X1647" s="143"/>
      <c r="Y1647" s="143"/>
      <c r="Z1647" s="143"/>
    </row>
    <row r="1648" spans="3:26" ht="11.25">
      <c r="C1648" s="143"/>
      <c r="D1648" s="143"/>
      <c r="E1648" s="143"/>
      <c r="F1648" s="143"/>
      <c r="G1648" s="143"/>
      <c r="H1648" s="143"/>
      <c r="I1648" s="143"/>
      <c r="J1648" s="168"/>
      <c r="K1648" s="143"/>
      <c r="L1648" s="143"/>
      <c r="M1648" s="143"/>
      <c r="N1648" s="176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3"/>
      <c r="Z1648" s="143"/>
    </row>
    <row r="1649" spans="3:26" ht="11.25">
      <c r="C1649" s="143"/>
      <c r="D1649" s="143"/>
      <c r="E1649" s="143"/>
      <c r="F1649" s="143"/>
      <c r="G1649" s="143"/>
      <c r="H1649" s="143"/>
      <c r="I1649" s="143"/>
      <c r="J1649" s="168"/>
      <c r="K1649" s="143"/>
      <c r="L1649" s="143"/>
      <c r="M1649" s="143"/>
      <c r="N1649" s="176"/>
      <c r="O1649" s="143"/>
      <c r="P1649" s="143"/>
      <c r="Q1649" s="143"/>
      <c r="R1649" s="143"/>
      <c r="S1649" s="143"/>
      <c r="T1649" s="143"/>
      <c r="U1649" s="143"/>
      <c r="V1649" s="143"/>
      <c r="W1649" s="143"/>
      <c r="X1649" s="143"/>
      <c r="Y1649" s="143"/>
      <c r="Z1649" s="143"/>
    </row>
    <row r="1650" spans="3:26" ht="11.25">
      <c r="C1650" s="143"/>
      <c r="D1650" s="143"/>
      <c r="E1650" s="143"/>
      <c r="F1650" s="143"/>
      <c r="G1650" s="143"/>
      <c r="H1650" s="143"/>
      <c r="I1650" s="143"/>
      <c r="J1650" s="168"/>
      <c r="K1650" s="143"/>
      <c r="L1650" s="143"/>
      <c r="M1650" s="143"/>
      <c r="N1650" s="176"/>
      <c r="O1650" s="143"/>
      <c r="P1650" s="143"/>
      <c r="Q1650" s="143"/>
      <c r="R1650" s="143"/>
      <c r="S1650" s="143"/>
      <c r="T1650" s="143"/>
      <c r="U1650" s="143"/>
      <c r="V1650" s="143"/>
      <c r="W1650" s="143"/>
      <c r="X1650" s="143"/>
      <c r="Y1650" s="143"/>
      <c r="Z1650" s="143"/>
    </row>
  </sheetData>
  <sheetProtection/>
  <autoFilter ref="B9:P609"/>
  <mergeCells count="1222">
    <mergeCell ref="F559:F561"/>
    <mergeCell ref="M559:M561"/>
    <mergeCell ref="M553:M554"/>
    <mergeCell ref="B552:N552"/>
    <mergeCell ref="B559:B562"/>
    <mergeCell ref="C559:C561"/>
    <mergeCell ref="D559:D561"/>
    <mergeCell ref="E559:E561"/>
    <mergeCell ref="B556:B558"/>
    <mergeCell ref="C556:C557"/>
    <mergeCell ref="F546:F547"/>
    <mergeCell ref="N549:N550"/>
    <mergeCell ref="N546:N547"/>
    <mergeCell ref="E546:E547"/>
    <mergeCell ref="M546:M547"/>
    <mergeCell ref="E549:E550"/>
    <mergeCell ref="D556:D557"/>
    <mergeCell ref="E556:E557"/>
    <mergeCell ref="R542:R545"/>
    <mergeCell ref="O542:O544"/>
    <mergeCell ref="O553:O554"/>
    <mergeCell ref="P553:P554"/>
    <mergeCell ref="R553:R555"/>
    <mergeCell ref="O549:O550"/>
    <mergeCell ref="P549:P550"/>
    <mergeCell ref="R549:R551"/>
    <mergeCell ref="O556:O557"/>
    <mergeCell ref="P556:P557"/>
    <mergeCell ref="F549:F550"/>
    <mergeCell ref="M549:M550"/>
    <mergeCell ref="F556:F557"/>
    <mergeCell ref="M556:M557"/>
    <mergeCell ref="N556:N557"/>
    <mergeCell ref="F553:F554"/>
    <mergeCell ref="N553:N554"/>
    <mergeCell ref="B529:B531"/>
    <mergeCell ref="M529:M530"/>
    <mergeCell ref="N529:N530"/>
    <mergeCell ref="B542:B545"/>
    <mergeCell ref="C542:C544"/>
    <mergeCell ref="D542:D544"/>
    <mergeCell ref="F538:F540"/>
    <mergeCell ref="M538:M540"/>
    <mergeCell ref="B538:B541"/>
    <mergeCell ref="C538:C540"/>
    <mergeCell ref="E553:E554"/>
    <mergeCell ref="B549:B551"/>
    <mergeCell ref="C549:C550"/>
    <mergeCell ref="B546:B547"/>
    <mergeCell ref="B553:B555"/>
    <mergeCell ref="C553:C554"/>
    <mergeCell ref="D553:D554"/>
    <mergeCell ref="D549:D550"/>
    <mergeCell ref="D538:D540"/>
    <mergeCell ref="E538:E540"/>
    <mergeCell ref="E542:E544"/>
    <mergeCell ref="F542:F544"/>
    <mergeCell ref="M542:M544"/>
    <mergeCell ref="N538:N540"/>
    <mergeCell ref="N542:N544"/>
    <mergeCell ref="N532:N535"/>
    <mergeCell ref="F532:F536"/>
    <mergeCell ref="M532:M535"/>
    <mergeCell ref="O538:O540"/>
    <mergeCell ref="P532:P536"/>
    <mergeCell ref="O532:O536"/>
    <mergeCell ref="R532:R537"/>
    <mergeCell ref="P592:P601"/>
    <mergeCell ref="R592:R602"/>
    <mergeCell ref="P587:P590"/>
    <mergeCell ref="R587:R591"/>
    <mergeCell ref="R538:R541"/>
    <mergeCell ref="P542:P544"/>
    <mergeCell ref="R556:R558"/>
    <mergeCell ref="P538:P540"/>
    <mergeCell ref="R526:R528"/>
    <mergeCell ref="P526:P527"/>
    <mergeCell ref="N526:N527"/>
    <mergeCell ref="R529:R531"/>
    <mergeCell ref="O529:O530"/>
    <mergeCell ref="P529:P530"/>
    <mergeCell ref="C529:C530"/>
    <mergeCell ref="D529:D530"/>
    <mergeCell ref="E529:E530"/>
    <mergeCell ref="F529:F530"/>
    <mergeCell ref="P522:P524"/>
    <mergeCell ref="R522:R525"/>
    <mergeCell ref="B526:B528"/>
    <mergeCell ref="C526:C527"/>
    <mergeCell ref="D526:D527"/>
    <mergeCell ref="E526:E527"/>
    <mergeCell ref="F526:F527"/>
    <mergeCell ref="O522:O524"/>
    <mergeCell ref="O526:O527"/>
    <mergeCell ref="M526:M527"/>
    <mergeCell ref="O519:O520"/>
    <mergeCell ref="P519:P520"/>
    <mergeCell ref="R519:R521"/>
    <mergeCell ref="B522:B525"/>
    <mergeCell ref="C522:C524"/>
    <mergeCell ref="D522:D524"/>
    <mergeCell ref="E522:E524"/>
    <mergeCell ref="F522:F524"/>
    <mergeCell ref="M522:M524"/>
    <mergeCell ref="N522:N524"/>
    <mergeCell ref="F519:F520"/>
    <mergeCell ref="M519:M520"/>
    <mergeCell ref="N519:N520"/>
    <mergeCell ref="F516:F517"/>
    <mergeCell ref="M516:M517"/>
    <mergeCell ref="N516:N517"/>
    <mergeCell ref="E516:E517"/>
    <mergeCell ref="B519:B521"/>
    <mergeCell ref="C519:C520"/>
    <mergeCell ref="D519:D520"/>
    <mergeCell ref="E519:E520"/>
    <mergeCell ref="B43:B46"/>
    <mergeCell ref="C43:C45"/>
    <mergeCell ref="D43:D45"/>
    <mergeCell ref="B516:B518"/>
    <mergeCell ref="C516:C517"/>
    <mergeCell ref="D516:D517"/>
    <mergeCell ref="B511:N511"/>
    <mergeCell ref="F47:F49"/>
    <mergeCell ref="M51:M53"/>
    <mergeCell ref="N55:N58"/>
    <mergeCell ref="B21:B23"/>
    <mergeCell ref="N21:N23"/>
    <mergeCell ref="M21:M22"/>
    <mergeCell ref="B40:B42"/>
    <mergeCell ref="E24:E25"/>
    <mergeCell ref="E27:E29"/>
    <mergeCell ref="D27:D29"/>
    <mergeCell ref="M27:M29"/>
    <mergeCell ref="F27:F29"/>
    <mergeCell ref="F31:F34"/>
    <mergeCell ref="B5:O5"/>
    <mergeCell ref="B6:P6"/>
    <mergeCell ref="D12:D14"/>
    <mergeCell ref="E12:E14"/>
    <mergeCell ref="F12:F14"/>
    <mergeCell ref="M12:M14"/>
    <mergeCell ref="O12:O14"/>
    <mergeCell ref="B7:P7"/>
    <mergeCell ref="B12:B15"/>
    <mergeCell ref="C12:C14"/>
    <mergeCell ref="B11:S11"/>
    <mergeCell ref="R21:R23"/>
    <mergeCell ref="P21:P22"/>
    <mergeCell ref="Q21:Q22"/>
    <mergeCell ref="O21:O22"/>
    <mergeCell ref="M16:M18"/>
    <mergeCell ref="N16:N18"/>
    <mergeCell ref="B16:B19"/>
    <mergeCell ref="C16:C18"/>
    <mergeCell ref="D16:D18"/>
    <mergeCell ref="B1:S1"/>
    <mergeCell ref="B2:S2"/>
    <mergeCell ref="B3:S3"/>
    <mergeCell ref="B4:S4"/>
    <mergeCell ref="P24:P25"/>
    <mergeCell ref="O24:O25"/>
    <mergeCell ref="F21:F22"/>
    <mergeCell ref="C21:C22"/>
    <mergeCell ref="D21:D22"/>
    <mergeCell ref="E21:E22"/>
    <mergeCell ref="F24:F25"/>
    <mergeCell ref="M24:M25"/>
    <mergeCell ref="B24:B26"/>
    <mergeCell ref="C24:C25"/>
    <mergeCell ref="D24:D25"/>
    <mergeCell ref="B27:B30"/>
    <mergeCell ref="C27:C29"/>
    <mergeCell ref="B31:B35"/>
    <mergeCell ref="C31:C34"/>
    <mergeCell ref="D31:D34"/>
    <mergeCell ref="E31:E34"/>
    <mergeCell ref="M31:M34"/>
    <mergeCell ref="O36:O37"/>
    <mergeCell ref="P36:P37"/>
    <mergeCell ref="M36:M38"/>
    <mergeCell ref="N36:N38"/>
    <mergeCell ref="O31:O34"/>
    <mergeCell ref="O27:O29"/>
    <mergeCell ref="P27:P29"/>
    <mergeCell ref="N40:N41"/>
    <mergeCell ref="B36:B39"/>
    <mergeCell ref="C40:C41"/>
    <mergeCell ref="D40:D41"/>
    <mergeCell ref="E40:E41"/>
    <mergeCell ref="F40:F41"/>
    <mergeCell ref="C36:C38"/>
    <mergeCell ref="D36:D38"/>
    <mergeCell ref="R43:R46"/>
    <mergeCell ref="R47:R50"/>
    <mergeCell ref="O40:O41"/>
    <mergeCell ref="O43:O45"/>
    <mergeCell ref="E36:E38"/>
    <mergeCell ref="F36:F38"/>
    <mergeCell ref="R40:R42"/>
    <mergeCell ref="P43:P45"/>
    <mergeCell ref="P40:P41"/>
    <mergeCell ref="M40:M41"/>
    <mergeCell ref="F43:F45"/>
    <mergeCell ref="E43:E45"/>
    <mergeCell ref="N43:N46"/>
    <mergeCell ref="M43:M45"/>
    <mergeCell ref="D51:D53"/>
    <mergeCell ref="E51:E53"/>
    <mergeCell ref="F51:F53"/>
    <mergeCell ref="N51:N54"/>
    <mergeCell ref="B47:B50"/>
    <mergeCell ref="C47:C49"/>
    <mergeCell ref="D47:D49"/>
    <mergeCell ref="E55:E57"/>
    <mergeCell ref="B55:B58"/>
    <mergeCell ref="C55:C57"/>
    <mergeCell ref="D55:D57"/>
    <mergeCell ref="B51:B54"/>
    <mergeCell ref="E47:E49"/>
    <mergeCell ref="C51:C53"/>
    <mergeCell ref="M47:M49"/>
    <mergeCell ref="O47:O49"/>
    <mergeCell ref="N47:N50"/>
    <mergeCell ref="R59:R62"/>
    <mergeCell ref="N59:N62"/>
    <mergeCell ref="O59:O61"/>
    <mergeCell ref="O51:O53"/>
    <mergeCell ref="P47:P49"/>
    <mergeCell ref="B59:B62"/>
    <mergeCell ref="C59:C61"/>
    <mergeCell ref="D59:D61"/>
    <mergeCell ref="E59:E61"/>
    <mergeCell ref="O63:O67"/>
    <mergeCell ref="R51:R54"/>
    <mergeCell ref="R55:R58"/>
    <mergeCell ref="F59:F61"/>
    <mergeCell ref="P51:P53"/>
    <mergeCell ref="P55:P57"/>
    <mergeCell ref="F55:F57"/>
    <mergeCell ref="M59:M61"/>
    <mergeCell ref="M55:M57"/>
    <mergeCell ref="O55:O57"/>
    <mergeCell ref="N63:N68"/>
    <mergeCell ref="M63:M67"/>
    <mergeCell ref="R63:R68"/>
    <mergeCell ref="B69:B72"/>
    <mergeCell ref="C69:C71"/>
    <mergeCell ref="D69:D71"/>
    <mergeCell ref="E69:E71"/>
    <mergeCell ref="B63:B68"/>
    <mergeCell ref="C63:C67"/>
    <mergeCell ref="D63:D67"/>
    <mergeCell ref="E63:E67"/>
    <mergeCell ref="F63:F67"/>
    <mergeCell ref="R69:R72"/>
    <mergeCell ref="F74:F77"/>
    <mergeCell ref="F69:F71"/>
    <mergeCell ref="M74:M77"/>
    <mergeCell ref="O74:O77"/>
    <mergeCell ref="P74:P77"/>
    <mergeCell ref="R74:R78"/>
    <mergeCell ref="M69:M71"/>
    <mergeCell ref="N69:N72"/>
    <mergeCell ref="B73:R73"/>
    <mergeCell ref="F79:F82"/>
    <mergeCell ref="B84:B87"/>
    <mergeCell ref="C84:C86"/>
    <mergeCell ref="D84:D86"/>
    <mergeCell ref="E84:E86"/>
    <mergeCell ref="B79:B83"/>
    <mergeCell ref="C79:C82"/>
    <mergeCell ref="D79:D82"/>
    <mergeCell ref="E79:E82"/>
    <mergeCell ref="R88:R95"/>
    <mergeCell ref="P88:P94"/>
    <mergeCell ref="M79:M82"/>
    <mergeCell ref="N79:N82"/>
    <mergeCell ref="O79:O82"/>
    <mergeCell ref="P79:P82"/>
    <mergeCell ref="R79:R83"/>
    <mergeCell ref="R84:R87"/>
    <mergeCell ref="M84:M86"/>
    <mergeCell ref="P84:P86"/>
    <mergeCell ref="B88:B95"/>
    <mergeCell ref="C88:C94"/>
    <mergeCell ref="D88:D94"/>
    <mergeCell ref="E88:E94"/>
    <mergeCell ref="F84:F86"/>
    <mergeCell ref="N88:N94"/>
    <mergeCell ref="O88:O94"/>
    <mergeCell ref="B96:B100"/>
    <mergeCell ref="C96:C99"/>
    <mergeCell ref="D96:D99"/>
    <mergeCell ref="E96:E99"/>
    <mergeCell ref="F96:F99"/>
    <mergeCell ref="M88:M94"/>
    <mergeCell ref="F88:F94"/>
    <mergeCell ref="O84:O86"/>
    <mergeCell ref="N84:N86"/>
    <mergeCell ref="R96:R100"/>
    <mergeCell ref="B101:B103"/>
    <mergeCell ref="C101:C102"/>
    <mergeCell ref="D101:D102"/>
    <mergeCell ref="E101:E102"/>
    <mergeCell ref="F101:F102"/>
    <mergeCell ref="M96:M99"/>
    <mergeCell ref="N96:N99"/>
    <mergeCell ref="O96:O99"/>
    <mergeCell ref="P96:P99"/>
    <mergeCell ref="M101:M102"/>
    <mergeCell ref="R101:R103"/>
    <mergeCell ref="B104:B109"/>
    <mergeCell ref="C104:C108"/>
    <mergeCell ref="D104:D108"/>
    <mergeCell ref="E104:E108"/>
    <mergeCell ref="F104:F108"/>
    <mergeCell ref="N101:N102"/>
    <mergeCell ref="O101:O102"/>
    <mergeCell ref="P101:P102"/>
    <mergeCell ref="R104:R109"/>
    <mergeCell ref="M110:M113"/>
    <mergeCell ref="N110:N113"/>
    <mergeCell ref="O110:O118"/>
    <mergeCell ref="M104:M108"/>
    <mergeCell ref="N104:N108"/>
    <mergeCell ref="O104:O108"/>
    <mergeCell ref="P104:P108"/>
    <mergeCell ref="D120:D122"/>
    <mergeCell ref="E120:E122"/>
    <mergeCell ref="R110:R119"/>
    <mergeCell ref="M114:M118"/>
    <mergeCell ref="N114:N118"/>
    <mergeCell ref="R120:R123"/>
    <mergeCell ref="P110:P118"/>
    <mergeCell ref="D110:D118"/>
    <mergeCell ref="E110:E118"/>
    <mergeCell ref="F110:F118"/>
    <mergeCell ref="B110:B119"/>
    <mergeCell ref="C110:C118"/>
    <mergeCell ref="B120:B123"/>
    <mergeCell ref="C120:C122"/>
    <mergeCell ref="F128:F130"/>
    <mergeCell ref="M128:M130"/>
    <mergeCell ref="O120:O122"/>
    <mergeCell ref="P120:P122"/>
    <mergeCell ref="N128:N130"/>
    <mergeCell ref="F124:F126"/>
    <mergeCell ref="N120:N122"/>
    <mergeCell ref="P124:P126"/>
    <mergeCell ref="F120:F122"/>
    <mergeCell ref="M120:M122"/>
    <mergeCell ref="R124:R127"/>
    <mergeCell ref="O124:O126"/>
    <mergeCell ref="B124:B127"/>
    <mergeCell ref="C124:C126"/>
    <mergeCell ref="D124:D126"/>
    <mergeCell ref="E124:E126"/>
    <mergeCell ref="M124:M126"/>
    <mergeCell ref="N124:N126"/>
    <mergeCell ref="B132:B136"/>
    <mergeCell ref="C132:C135"/>
    <mergeCell ref="D132:D135"/>
    <mergeCell ref="E132:E135"/>
    <mergeCell ref="B128:B131"/>
    <mergeCell ref="C128:C130"/>
    <mergeCell ref="D128:D130"/>
    <mergeCell ref="E128:E130"/>
    <mergeCell ref="R128:R131"/>
    <mergeCell ref="P132:P135"/>
    <mergeCell ref="R132:R136"/>
    <mergeCell ref="M132:M135"/>
    <mergeCell ref="N132:N135"/>
    <mergeCell ref="O132:O135"/>
    <mergeCell ref="N137:N139"/>
    <mergeCell ref="O137:O139"/>
    <mergeCell ref="O128:O130"/>
    <mergeCell ref="P128:P130"/>
    <mergeCell ref="D137:D139"/>
    <mergeCell ref="E137:E139"/>
    <mergeCell ref="F137:F139"/>
    <mergeCell ref="M137:M139"/>
    <mergeCell ref="F132:F135"/>
    <mergeCell ref="P137:P139"/>
    <mergeCell ref="R137:R140"/>
    <mergeCell ref="B141:B146"/>
    <mergeCell ref="C141:C145"/>
    <mergeCell ref="D141:D145"/>
    <mergeCell ref="E141:E145"/>
    <mergeCell ref="F141:F145"/>
    <mergeCell ref="M141:M144"/>
    <mergeCell ref="B137:B140"/>
    <mergeCell ref="C137:C139"/>
    <mergeCell ref="P141:P145"/>
    <mergeCell ref="R141:R146"/>
    <mergeCell ref="P147:P150"/>
    <mergeCell ref="R147:R151"/>
    <mergeCell ref="F147:F150"/>
    <mergeCell ref="M147:M150"/>
    <mergeCell ref="N141:N144"/>
    <mergeCell ref="O141:O145"/>
    <mergeCell ref="N147:N150"/>
    <mergeCell ref="O147:O150"/>
    <mergeCell ref="B147:B151"/>
    <mergeCell ref="C147:C150"/>
    <mergeCell ref="D147:D150"/>
    <mergeCell ref="E147:E150"/>
    <mergeCell ref="P152:P157"/>
    <mergeCell ref="B152:B161"/>
    <mergeCell ref="C152:C157"/>
    <mergeCell ref="D152:D157"/>
    <mergeCell ref="E152:E157"/>
    <mergeCell ref="N152:N160"/>
    <mergeCell ref="O152:O157"/>
    <mergeCell ref="R152:R161"/>
    <mergeCell ref="F168:F170"/>
    <mergeCell ref="F162:F166"/>
    <mergeCell ref="R168:R171"/>
    <mergeCell ref="N162:N164"/>
    <mergeCell ref="O162:O166"/>
    <mergeCell ref="P162:P166"/>
    <mergeCell ref="R162:R167"/>
    <mergeCell ref="F152:F157"/>
    <mergeCell ref="M152:M160"/>
    <mergeCell ref="O168:O170"/>
    <mergeCell ref="P168:P170"/>
    <mergeCell ref="B162:B167"/>
    <mergeCell ref="C162:C166"/>
    <mergeCell ref="D162:D166"/>
    <mergeCell ref="E162:E166"/>
    <mergeCell ref="B168:B171"/>
    <mergeCell ref="C168:C170"/>
    <mergeCell ref="D168:D170"/>
    <mergeCell ref="E168:E170"/>
    <mergeCell ref="P178:P179"/>
    <mergeCell ref="R178:R180"/>
    <mergeCell ref="N172:N176"/>
    <mergeCell ref="O172:O176"/>
    <mergeCell ref="P172:P176"/>
    <mergeCell ref="R172:R177"/>
    <mergeCell ref="N178:N179"/>
    <mergeCell ref="O178:O179"/>
    <mergeCell ref="N165:N166"/>
    <mergeCell ref="M162:M166"/>
    <mergeCell ref="M168:M170"/>
    <mergeCell ref="N168:N170"/>
    <mergeCell ref="F172:F176"/>
    <mergeCell ref="M172:M176"/>
    <mergeCell ref="C178:C179"/>
    <mergeCell ref="D178:D179"/>
    <mergeCell ref="E178:E179"/>
    <mergeCell ref="F178:F179"/>
    <mergeCell ref="B172:B177"/>
    <mergeCell ref="C172:C176"/>
    <mergeCell ref="D172:D176"/>
    <mergeCell ref="E172:E176"/>
    <mergeCell ref="M184:M189"/>
    <mergeCell ref="M181:M183"/>
    <mergeCell ref="M178:M179"/>
    <mergeCell ref="B181:B190"/>
    <mergeCell ref="C181:C189"/>
    <mergeCell ref="D181:D189"/>
    <mergeCell ref="F181:F189"/>
    <mergeCell ref="E181:E189"/>
    <mergeCell ref="B178:B180"/>
    <mergeCell ref="R191:R193"/>
    <mergeCell ref="O191:O192"/>
    <mergeCell ref="N181:N183"/>
    <mergeCell ref="O181:O189"/>
    <mergeCell ref="P181:P189"/>
    <mergeCell ref="R181:R190"/>
    <mergeCell ref="N184:N189"/>
    <mergeCell ref="F191:F192"/>
    <mergeCell ref="M191:M192"/>
    <mergeCell ref="R194:R199"/>
    <mergeCell ref="B191:B193"/>
    <mergeCell ref="C191:C192"/>
    <mergeCell ref="D191:D192"/>
    <mergeCell ref="E191:E192"/>
    <mergeCell ref="B194:B199"/>
    <mergeCell ref="C194:C198"/>
    <mergeCell ref="D194:D198"/>
    <mergeCell ref="M200:M206"/>
    <mergeCell ref="P200:P201"/>
    <mergeCell ref="E194:E198"/>
    <mergeCell ref="P191:P192"/>
    <mergeCell ref="N191:N192"/>
    <mergeCell ref="F194:F198"/>
    <mergeCell ref="M194:M197"/>
    <mergeCell ref="O194:O198"/>
    <mergeCell ref="P194:P198"/>
    <mergeCell ref="N194:N197"/>
    <mergeCell ref="R200:R207"/>
    <mergeCell ref="O200:O201"/>
    <mergeCell ref="F208:F210"/>
    <mergeCell ref="M208:M210"/>
    <mergeCell ref="N200:N206"/>
    <mergeCell ref="O208:O210"/>
    <mergeCell ref="P208:P210"/>
    <mergeCell ref="R208:R211"/>
    <mergeCell ref="N208:N210"/>
    <mergeCell ref="F200:F201"/>
    <mergeCell ref="B200:B207"/>
    <mergeCell ref="C200:C201"/>
    <mergeCell ref="D200:D201"/>
    <mergeCell ref="E200:E201"/>
    <mergeCell ref="B208:B211"/>
    <mergeCell ref="C208:C210"/>
    <mergeCell ref="D208:D210"/>
    <mergeCell ref="E208:E210"/>
    <mergeCell ref="M216:M217"/>
    <mergeCell ref="N216:N217"/>
    <mergeCell ref="P213:P217"/>
    <mergeCell ref="R213:R218"/>
    <mergeCell ref="O213:O217"/>
    <mergeCell ref="B212:R212"/>
    <mergeCell ref="B213:B218"/>
    <mergeCell ref="C213:C217"/>
    <mergeCell ref="N219:N221"/>
    <mergeCell ref="F213:F217"/>
    <mergeCell ref="M213:M215"/>
    <mergeCell ref="N213:N215"/>
    <mergeCell ref="M219:M221"/>
    <mergeCell ref="D213:D217"/>
    <mergeCell ref="E213:E217"/>
    <mergeCell ref="F219:F221"/>
    <mergeCell ref="B223:B225"/>
    <mergeCell ref="C223:C224"/>
    <mergeCell ref="D223:D224"/>
    <mergeCell ref="E223:E224"/>
    <mergeCell ref="B219:B222"/>
    <mergeCell ref="C219:C221"/>
    <mergeCell ref="D219:D221"/>
    <mergeCell ref="E219:E221"/>
    <mergeCell ref="R219:R222"/>
    <mergeCell ref="P223:P224"/>
    <mergeCell ref="R223:R225"/>
    <mergeCell ref="O219:O221"/>
    <mergeCell ref="P219:P221"/>
    <mergeCell ref="O223:O224"/>
    <mergeCell ref="N223:N224"/>
    <mergeCell ref="R226:R228"/>
    <mergeCell ref="N226:N227"/>
    <mergeCell ref="D226:D227"/>
    <mergeCell ref="E226:E227"/>
    <mergeCell ref="F226:F227"/>
    <mergeCell ref="M226:M227"/>
    <mergeCell ref="P226:P227"/>
    <mergeCell ref="O226:O227"/>
    <mergeCell ref="B226:B228"/>
    <mergeCell ref="C226:C227"/>
    <mergeCell ref="B229:B237"/>
    <mergeCell ref="C229:C236"/>
    <mergeCell ref="D229:D236"/>
    <mergeCell ref="E229:E236"/>
    <mergeCell ref="F223:F224"/>
    <mergeCell ref="M223:M224"/>
    <mergeCell ref="R229:R237"/>
    <mergeCell ref="M241:M242"/>
    <mergeCell ref="N241:N242"/>
    <mergeCell ref="P238:P242"/>
    <mergeCell ref="R238:R243"/>
    <mergeCell ref="M233:M236"/>
    <mergeCell ref="N233:N236"/>
    <mergeCell ref="M229:M232"/>
    <mergeCell ref="F244:F249"/>
    <mergeCell ref="N238:N240"/>
    <mergeCell ref="O229:O236"/>
    <mergeCell ref="P229:P236"/>
    <mergeCell ref="E238:E242"/>
    <mergeCell ref="F238:F242"/>
    <mergeCell ref="M238:M240"/>
    <mergeCell ref="N229:N232"/>
    <mergeCell ref="F229:F236"/>
    <mergeCell ref="R254:R257"/>
    <mergeCell ref="O238:O242"/>
    <mergeCell ref="B244:B250"/>
    <mergeCell ref="C244:C249"/>
    <mergeCell ref="D244:D249"/>
    <mergeCell ref="E244:E249"/>
    <mergeCell ref="B238:B243"/>
    <mergeCell ref="C238:C242"/>
    <mergeCell ref="D238:D242"/>
    <mergeCell ref="M244:M249"/>
    <mergeCell ref="R251:R253"/>
    <mergeCell ref="N251:N252"/>
    <mergeCell ref="O251:O252"/>
    <mergeCell ref="O244:O249"/>
    <mergeCell ref="P244:P249"/>
    <mergeCell ref="R244:R250"/>
    <mergeCell ref="N244:N249"/>
    <mergeCell ref="M254:M256"/>
    <mergeCell ref="F251:F252"/>
    <mergeCell ref="M251:M252"/>
    <mergeCell ref="P251:P252"/>
    <mergeCell ref="P254:P256"/>
    <mergeCell ref="N254:N256"/>
    <mergeCell ref="O254:O256"/>
    <mergeCell ref="B254:B257"/>
    <mergeCell ref="C254:C256"/>
    <mergeCell ref="B258:B260"/>
    <mergeCell ref="C258:C259"/>
    <mergeCell ref="B251:B253"/>
    <mergeCell ref="C251:C252"/>
    <mergeCell ref="D251:D252"/>
    <mergeCell ref="E251:E252"/>
    <mergeCell ref="O261:O263"/>
    <mergeCell ref="D258:D259"/>
    <mergeCell ref="E258:E259"/>
    <mergeCell ref="D254:D256"/>
    <mergeCell ref="E254:E256"/>
    <mergeCell ref="N258:N259"/>
    <mergeCell ref="O258:O259"/>
    <mergeCell ref="F258:F259"/>
    <mergeCell ref="M258:M259"/>
    <mergeCell ref="F254:F256"/>
    <mergeCell ref="D265:D269"/>
    <mergeCell ref="E265:E269"/>
    <mergeCell ref="P258:P259"/>
    <mergeCell ref="R258:R260"/>
    <mergeCell ref="F261:F263"/>
    <mergeCell ref="M261:M263"/>
    <mergeCell ref="R261:R264"/>
    <mergeCell ref="P261:P263"/>
    <mergeCell ref="Q261:Q264"/>
    <mergeCell ref="N261:N263"/>
    <mergeCell ref="P265:P269"/>
    <mergeCell ref="Q265:Q270"/>
    <mergeCell ref="B261:B264"/>
    <mergeCell ref="C261:C263"/>
    <mergeCell ref="D261:D263"/>
    <mergeCell ref="E261:E263"/>
    <mergeCell ref="M268:M269"/>
    <mergeCell ref="N268:N269"/>
    <mergeCell ref="B265:B270"/>
    <mergeCell ref="C265:C269"/>
    <mergeCell ref="R265:R270"/>
    <mergeCell ref="B271:B274"/>
    <mergeCell ref="C271:C273"/>
    <mergeCell ref="D271:D273"/>
    <mergeCell ref="E271:E273"/>
    <mergeCell ref="N271:N273"/>
    <mergeCell ref="F265:F269"/>
    <mergeCell ref="M265:M267"/>
    <mergeCell ref="N265:N267"/>
    <mergeCell ref="O265:O269"/>
    <mergeCell ref="R271:R274"/>
    <mergeCell ref="O271:O273"/>
    <mergeCell ref="P271:P273"/>
    <mergeCell ref="Q271:Q274"/>
    <mergeCell ref="F271:F273"/>
    <mergeCell ref="M271:M273"/>
    <mergeCell ref="F275:F278"/>
    <mergeCell ref="M275:M277"/>
    <mergeCell ref="F280:F281"/>
    <mergeCell ref="B275:B279"/>
    <mergeCell ref="C275:C278"/>
    <mergeCell ref="D275:D278"/>
    <mergeCell ref="E275:E278"/>
    <mergeCell ref="B280:B282"/>
    <mergeCell ref="C280:C281"/>
    <mergeCell ref="D280:D281"/>
    <mergeCell ref="E280:E281"/>
    <mergeCell ref="B283:B286"/>
    <mergeCell ref="C283:C285"/>
    <mergeCell ref="R275:R279"/>
    <mergeCell ref="P280:P281"/>
    <mergeCell ref="R280:R282"/>
    <mergeCell ref="O280:O281"/>
    <mergeCell ref="F283:F285"/>
    <mergeCell ref="M283:M285"/>
    <mergeCell ref="O275:O278"/>
    <mergeCell ref="P275:P278"/>
    <mergeCell ref="M280:M281"/>
    <mergeCell ref="N280:N281"/>
    <mergeCell ref="N275:N277"/>
    <mergeCell ref="O283:O285"/>
    <mergeCell ref="N283:N285"/>
    <mergeCell ref="B287:B290"/>
    <mergeCell ref="C287:C289"/>
    <mergeCell ref="D287:D289"/>
    <mergeCell ref="E287:E289"/>
    <mergeCell ref="R291:R294"/>
    <mergeCell ref="D283:D285"/>
    <mergeCell ref="E283:E285"/>
    <mergeCell ref="P283:P285"/>
    <mergeCell ref="R283:R286"/>
    <mergeCell ref="P287:P289"/>
    <mergeCell ref="Q287:Q290"/>
    <mergeCell ref="R287:R290"/>
    <mergeCell ref="N287:N289"/>
    <mergeCell ref="O287:O289"/>
    <mergeCell ref="F287:F289"/>
    <mergeCell ref="M287:M289"/>
    <mergeCell ref="F291:F293"/>
    <mergeCell ref="M291:M293"/>
    <mergeCell ref="B291:B294"/>
    <mergeCell ref="C291:C293"/>
    <mergeCell ref="D291:D293"/>
    <mergeCell ref="E291:E293"/>
    <mergeCell ref="B295:B298"/>
    <mergeCell ref="C295:C297"/>
    <mergeCell ref="D295:D297"/>
    <mergeCell ref="E295:E297"/>
    <mergeCell ref="P291:P293"/>
    <mergeCell ref="Q291:Q294"/>
    <mergeCell ref="P295:P297"/>
    <mergeCell ref="F295:F297"/>
    <mergeCell ref="O295:O297"/>
    <mergeCell ref="M295:M297"/>
    <mergeCell ref="N291:N293"/>
    <mergeCell ref="O291:O293"/>
    <mergeCell ref="F305:F311"/>
    <mergeCell ref="N305:N309"/>
    <mergeCell ref="B305:B312"/>
    <mergeCell ref="C305:C311"/>
    <mergeCell ref="D305:D311"/>
    <mergeCell ref="E305:E311"/>
    <mergeCell ref="M305:M309"/>
    <mergeCell ref="B299:B304"/>
    <mergeCell ref="C299:C303"/>
    <mergeCell ref="D299:D303"/>
    <mergeCell ref="R299:R304"/>
    <mergeCell ref="M299:M302"/>
    <mergeCell ref="E299:E303"/>
    <mergeCell ref="F299:F303"/>
    <mergeCell ref="R295:R298"/>
    <mergeCell ref="O305:O311"/>
    <mergeCell ref="N295:N297"/>
    <mergeCell ref="N299:N302"/>
    <mergeCell ref="O299:O303"/>
    <mergeCell ref="P299:P303"/>
    <mergeCell ref="F313:F318"/>
    <mergeCell ref="M313:M315"/>
    <mergeCell ref="N313:N315"/>
    <mergeCell ref="R305:R312"/>
    <mergeCell ref="M310:M311"/>
    <mergeCell ref="N310:N311"/>
    <mergeCell ref="R313:R319"/>
    <mergeCell ref="M316:M318"/>
    <mergeCell ref="N316:N318"/>
    <mergeCell ref="P305:P311"/>
    <mergeCell ref="B313:B319"/>
    <mergeCell ref="C313:C318"/>
    <mergeCell ref="D313:D318"/>
    <mergeCell ref="E313:E318"/>
    <mergeCell ref="M324:M325"/>
    <mergeCell ref="N324:N325"/>
    <mergeCell ref="P320:P325"/>
    <mergeCell ref="R320:R326"/>
    <mergeCell ref="O320:O325"/>
    <mergeCell ref="F327:F331"/>
    <mergeCell ref="M327:M330"/>
    <mergeCell ref="O313:O318"/>
    <mergeCell ref="P313:P318"/>
    <mergeCell ref="N327:N330"/>
    <mergeCell ref="F320:F325"/>
    <mergeCell ref="M320:M323"/>
    <mergeCell ref="N320:N323"/>
    <mergeCell ref="O327:O331"/>
    <mergeCell ref="P327:P331"/>
    <mergeCell ref="C327:C331"/>
    <mergeCell ref="D327:D331"/>
    <mergeCell ref="E327:E331"/>
    <mergeCell ref="B320:B326"/>
    <mergeCell ref="C320:C325"/>
    <mergeCell ref="D320:D325"/>
    <mergeCell ref="E320:E325"/>
    <mergeCell ref="N343:N347"/>
    <mergeCell ref="R327:R332"/>
    <mergeCell ref="P334:P337"/>
    <mergeCell ref="R334:R338"/>
    <mergeCell ref="O334:O337"/>
    <mergeCell ref="B333:R333"/>
    <mergeCell ref="B334:B338"/>
    <mergeCell ref="C334:C337"/>
    <mergeCell ref="D334:D337"/>
    <mergeCell ref="B327:B332"/>
    <mergeCell ref="P339:P347"/>
    <mergeCell ref="O349:O356"/>
    <mergeCell ref="O339:O347"/>
    <mergeCell ref="E334:E337"/>
    <mergeCell ref="F339:F347"/>
    <mergeCell ref="M339:M342"/>
    <mergeCell ref="N339:N342"/>
    <mergeCell ref="F334:F337"/>
    <mergeCell ref="M334:M337"/>
    <mergeCell ref="N334:N337"/>
    <mergeCell ref="B349:B358"/>
    <mergeCell ref="C349:C356"/>
    <mergeCell ref="D349:D356"/>
    <mergeCell ref="R339:R348"/>
    <mergeCell ref="M354:M356"/>
    <mergeCell ref="N354:N356"/>
    <mergeCell ref="P349:P356"/>
    <mergeCell ref="R349:R358"/>
    <mergeCell ref="M343:M347"/>
    <mergeCell ref="N349:N353"/>
    <mergeCell ref="B339:B348"/>
    <mergeCell ref="C339:C347"/>
    <mergeCell ref="D339:D347"/>
    <mergeCell ref="E339:E347"/>
    <mergeCell ref="B359:B364"/>
    <mergeCell ref="C359:C363"/>
    <mergeCell ref="D359:D363"/>
    <mergeCell ref="E359:E363"/>
    <mergeCell ref="F359:F363"/>
    <mergeCell ref="F349:F356"/>
    <mergeCell ref="E349:E356"/>
    <mergeCell ref="N359:N362"/>
    <mergeCell ref="M359:M362"/>
    <mergeCell ref="M349:M353"/>
    <mergeCell ref="O359:O363"/>
    <mergeCell ref="P359:P363"/>
    <mergeCell ref="R359:R364"/>
    <mergeCell ref="P365:P368"/>
    <mergeCell ref="R365:R369"/>
    <mergeCell ref="O365:O368"/>
    <mergeCell ref="B370:B375"/>
    <mergeCell ref="C370:C374"/>
    <mergeCell ref="D370:D374"/>
    <mergeCell ref="E370:E374"/>
    <mergeCell ref="B365:B369"/>
    <mergeCell ref="C365:C368"/>
    <mergeCell ref="D365:D368"/>
    <mergeCell ref="E365:E368"/>
    <mergeCell ref="N370:N372"/>
    <mergeCell ref="F365:F368"/>
    <mergeCell ref="M365:M368"/>
    <mergeCell ref="N365:N368"/>
    <mergeCell ref="F370:F374"/>
    <mergeCell ref="M370:M372"/>
    <mergeCell ref="O370:O374"/>
    <mergeCell ref="P370:P374"/>
    <mergeCell ref="R370:R375"/>
    <mergeCell ref="M380:M384"/>
    <mergeCell ref="N380:N384"/>
    <mergeCell ref="P376:P384"/>
    <mergeCell ref="R376:R385"/>
    <mergeCell ref="M373:M374"/>
    <mergeCell ref="N373:N374"/>
    <mergeCell ref="N376:N379"/>
    <mergeCell ref="E376:E384"/>
    <mergeCell ref="O376:O384"/>
    <mergeCell ref="D386:D388"/>
    <mergeCell ref="E386:E388"/>
    <mergeCell ref="F386:F388"/>
    <mergeCell ref="M386:M388"/>
    <mergeCell ref="F376:F384"/>
    <mergeCell ref="B386:B389"/>
    <mergeCell ref="B376:B385"/>
    <mergeCell ref="C376:C384"/>
    <mergeCell ref="D376:D384"/>
    <mergeCell ref="C386:C388"/>
    <mergeCell ref="R390:R392"/>
    <mergeCell ref="M390:M391"/>
    <mergeCell ref="M376:M379"/>
    <mergeCell ref="N386:N388"/>
    <mergeCell ref="O386:O388"/>
    <mergeCell ref="R386:R389"/>
    <mergeCell ref="P390:P391"/>
    <mergeCell ref="P386:P388"/>
    <mergeCell ref="N390:N391"/>
    <mergeCell ref="O390:O391"/>
    <mergeCell ref="F390:F391"/>
    <mergeCell ref="B393:B398"/>
    <mergeCell ref="C393:C397"/>
    <mergeCell ref="D393:D397"/>
    <mergeCell ref="E393:E397"/>
    <mergeCell ref="B390:B392"/>
    <mergeCell ref="C390:C391"/>
    <mergeCell ref="D390:D391"/>
    <mergeCell ref="E390:E391"/>
    <mergeCell ref="P393:P397"/>
    <mergeCell ref="R393:R398"/>
    <mergeCell ref="N393:N396"/>
    <mergeCell ref="O393:O397"/>
    <mergeCell ref="B404:B409"/>
    <mergeCell ref="C404:C408"/>
    <mergeCell ref="F393:F397"/>
    <mergeCell ref="M393:M396"/>
    <mergeCell ref="B399:B403"/>
    <mergeCell ref="C399:C402"/>
    <mergeCell ref="D399:D402"/>
    <mergeCell ref="E399:E402"/>
    <mergeCell ref="D404:D408"/>
    <mergeCell ref="E404:E408"/>
    <mergeCell ref="N399:N402"/>
    <mergeCell ref="O399:O402"/>
    <mergeCell ref="F404:F408"/>
    <mergeCell ref="M404:M407"/>
    <mergeCell ref="F399:F402"/>
    <mergeCell ref="M399:M402"/>
    <mergeCell ref="P399:P402"/>
    <mergeCell ref="R399:R403"/>
    <mergeCell ref="D410:D414"/>
    <mergeCell ref="E410:E414"/>
    <mergeCell ref="F410:F414"/>
    <mergeCell ref="M410:M414"/>
    <mergeCell ref="N404:N407"/>
    <mergeCell ref="O404:O408"/>
    <mergeCell ref="P404:P408"/>
    <mergeCell ref="R404:R409"/>
    <mergeCell ref="F416:F419"/>
    <mergeCell ref="M416:M419"/>
    <mergeCell ref="B410:B415"/>
    <mergeCell ref="C410:C414"/>
    <mergeCell ref="B416:B420"/>
    <mergeCell ref="C416:C419"/>
    <mergeCell ref="D416:D419"/>
    <mergeCell ref="E416:E419"/>
    <mergeCell ref="N410:N414"/>
    <mergeCell ref="O410:O414"/>
    <mergeCell ref="N416:N419"/>
    <mergeCell ref="O416:O419"/>
    <mergeCell ref="P416:P419"/>
    <mergeCell ref="R416:R420"/>
    <mergeCell ref="P410:P414"/>
    <mergeCell ref="R410:R415"/>
    <mergeCell ref="P421:P427"/>
    <mergeCell ref="R421:R428"/>
    <mergeCell ref="F421:F427"/>
    <mergeCell ref="M421:M423"/>
    <mergeCell ref="N421:N423"/>
    <mergeCell ref="O421:O427"/>
    <mergeCell ref="M424:M427"/>
    <mergeCell ref="N424:N427"/>
    <mergeCell ref="B421:B428"/>
    <mergeCell ref="C421:C427"/>
    <mergeCell ref="D421:D427"/>
    <mergeCell ref="E421:E427"/>
    <mergeCell ref="F429:F432"/>
    <mergeCell ref="B429:B433"/>
    <mergeCell ref="C429:C432"/>
    <mergeCell ref="D429:D432"/>
    <mergeCell ref="E429:E432"/>
    <mergeCell ref="R434:R436"/>
    <mergeCell ref="N434:N435"/>
    <mergeCell ref="O434:O435"/>
    <mergeCell ref="P434:P435"/>
    <mergeCell ref="R429:R433"/>
    <mergeCell ref="M429:M431"/>
    <mergeCell ref="N429:N431"/>
    <mergeCell ref="O429:O432"/>
    <mergeCell ref="P429:P432"/>
    <mergeCell ref="F434:F435"/>
    <mergeCell ref="M434:M435"/>
    <mergeCell ref="B434:B436"/>
    <mergeCell ref="C434:C435"/>
    <mergeCell ref="D434:D435"/>
    <mergeCell ref="E434:E435"/>
    <mergeCell ref="B441:B444"/>
    <mergeCell ref="C441:C443"/>
    <mergeCell ref="P437:P439"/>
    <mergeCell ref="B437:B440"/>
    <mergeCell ref="C437:C439"/>
    <mergeCell ref="F437:F439"/>
    <mergeCell ref="M437:M439"/>
    <mergeCell ref="D437:D439"/>
    <mergeCell ref="E437:E439"/>
    <mergeCell ref="D441:D443"/>
    <mergeCell ref="R437:R440"/>
    <mergeCell ref="N437:N439"/>
    <mergeCell ref="O437:O439"/>
    <mergeCell ref="M441:M443"/>
    <mergeCell ref="E445:E447"/>
    <mergeCell ref="F450:F453"/>
    <mergeCell ref="M450:M453"/>
    <mergeCell ref="O441:O443"/>
    <mergeCell ref="F445:F447"/>
    <mergeCell ref="M445:M447"/>
    <mergeCell ref="E441:E443"/>
    <mergeCell ref="F441:F443"/>
    <mergeCell ref="R445:R448"/>
    <mergeCell ref="N445:N447"/>
    <mergeCell ref="O445:O447"/>
    <mergeCell ref="R441:R444"/>
    <mergeCell ref="N441:N443"/>
    <mergeCell ref="P441:P443"/>
    <mergeCell ref="B450:B454"/>
    <mergeCell ref="C450:C453"/>
    <mergeCell ref="D450:D453"/>
    <mergeCell ref="B445:B448"/>
    <mergeCell ref="D445:D447"/>
    <mergeCell ref="C445:C447"/>
    <mergeCell ref="R455:R460"/>
    <mergeCell ref="O455:O459"/>
    <mergeCell ref="N450:N453"/>
    <mergeCell ref="O450:O453"/>
    <mergeCell ref="P450:P453"/>
    <mergeCell ref="R450:R454"/>
    <mergeCell ref="F461:F465"/>
    <mergeCell ref="M461:M464"/>
    <mergeCell ref="E450:E453"/>
    <mergeCell ref="P445:P447"/>
    <mergeCell ref="N461:N464"/>
    <mergeCell ref="F455:F459"/>
    <mergeCell ref="M455:M458"/>
    <mergeCell ref="N455:N458"/>
    <mergeCell ref="P455:P459"/>
    <mergeCell ref="B449:R449"/>
    <mergeCell ref="B461:B466"/>
    <mergeCell ref="C461:C465"/>
    <mergeCell ref="D461:D465"/>
    <mergeCell ref="E461:E465"/>
    <mergeCell ref="B455:B460"/>
    <mergeCell ref="C455:C459"/>
    <mergeCell ref="D455:D459"/>
    <mergeCell ref="E455:E459"/>
    <mergeCell ref="R471:R478"/>
    <mergeCell ref="F467:F469"/>
    <mergeCell ref="M467:M469"/>
    <mergeCell ref="N467:N469"/>
    <mergeCell ref="F471:F477"/>
    <mergeCell ref="M471:M474"/>
    <mergeCell ref="M475:M477"/>
    <mergeCell ref="N471:N477"/>
    <mergeCell ref="P471:P477"/>
    <mergeCell ref="R461:R466"/>
    <mergeCell ref="P467:P469"/>
    <mergeCell ref="R467:R470"/>
    <mergeCell ref="O467:O469"/>
    <mergeCell ref="O461:O465"/>
    <mergeCell ref="P461:P465"/>
    <mergeCell ref="B467:B470"/>
    <mergeCell ref="C467:C469"/>
    <mergeCell ref="D467:D469"/>
    <mergeCell ref="E467:E469"/>
    <mergeCell ref="B471:B478"/>
    <mergeCell ref="C471:C477"/>
    <mergeCell ref="D471:D477"/>
    <mergeCell ref="E471:E477"/>
    <mergeCell ref="B479:B483"/>
    <mergeCell ref="C479:C482"/>
    <mergeCell ref="D479:D482"/>
    <mergeCell ref="E479:E482"/>
    <mergeCell ref="R484:R487"/>
    <mergeCell ref="F479:F482"/>
    <mergeCell ref="M479:M481"/>
    <mergeCell ref="N479:N481"/>
    <mergeCell ref="R479:R483"/>
    <mergeCell ref="F484:F486"/>
    <mergeCell ref="M484:M486"/>
    <mergeCell ref="P484:P486"/>
    <mergeCell ref="N484:N486"/>
    <mergeCell ref="R488:R491"/>
    <mergeCell ref="D492:D494"/>
    <mergeCell ref="E492:E494"/>
    <mergeCell ref="F492:F494"/>
    <mergeCell ref="M492:M494"/>
    <mergeCell ref="P492:P494"/>
    <mergeCell ref="R492:R495"/>
    <mergeCell ref="E488:E490"/>
    <mergeCell ref="D488:D490"/>
    <mergeCell ref="N492:N494"/>
    <mergeCell ref="D484:D486"/>
    <mergeCell ref="E484:E486"/>
    <mergeCell ref="B501:B505"/>
    <mergeCell ref="C501:C504"/>
    <mergeCell ref="D501:D504"/>
    <mergeCell ref="E501:E504"/>
    <mergeCell ref="B488:B491"/>
    <mergeCell ref="C488:C490"/>
    <mergeCell ref="B484:B487"/>
    <mergeCell ref="C484:C486"/>
    <mergeCell ref="F488:F490"/>
    <mergeCell ref="M488:M490"/>
    <mergeCell ref="D496:D499"/>
    <mergeCell ref="E496:E499"/>
    <mergeCell ref="R496:R500"/>
    <mergeCell ref="P496:P499"/>
    <mergeCell ref="B492:B495"/>
    <mergeCell ref="C492:C494"/>
    <mergeCell ref="B496:B500"/>
    <mergeCell ref="C496:C499"/>
    <mergeCell ref="F496:F499"/>
    <mergeCell ref="M496:M499"/>
    <mergeCell ref="O492:O494"/>
    <mergeCell ref="P501:P504"/>
    <mergeCell ref="R501:R505"/>
    <mergeCell ref="N501:N503"/>
    <mergeCell ref="O501:O504"/>
    <mergeCell ref="F501:F504"/>
    <mergeCell ref="M501:M503"/>
    <mergeCell ref="R603:R604"/>
    <mergeCell ref="B506:B510"/>
    <mergeCell ref="C506:C509"/>
    <mergeCell ref="D506:D509"/>
    <mergeCell ref="E506:E509"/>
    <mergeCell ref="F506:F509"/>
    <mergeCell ref="M506:M509"/>
    <mergeCell ref="N506:N509"/>
    <mergeCell ref="C610:E610"/>
    <mergeCell ref="O592:O601"/>
    <mergeCell ref="C592:C601"/>
    <mergeCell ref="D592:D601"/>
    <mergeCell ref="E592:E601"/>
    <mergeCell ref="F592:F601"/>
    <mergeCell ref="B604:C604"/>
    <mergeCell ref="C606:G606"/>
    <mergeCell ref="N592:N597"/>
    <mergeCell ref="B592:B602"/>
    <mergeCell ref="C609:G609"/>
    <mergeCell ref="B532:B537"/>
    <mergeCell ref="C532:C536"/>
    <mergeCell ref="D532:D536"/>
    <mergeCell ref="E532:E536"/>
    <mergeCell ref="C546:C547"/>
    <mergeCell ref="D546:D547"/>
    <mergeCell ref="E584:E585"/>
    <mergeCell ref="B581:B583"/>
    <mergeCell ref="B584:B586"/>
    <mergeCell ref="B512:B515"/>
    <mergeCell ref="C512:C514"/>
    <mergeCell ref="D512:D514"/>
    <mergeCell ref="E512:E514"/>
    <mergeCell ref="O69:O71"/>
    <mergeCell ref="O506:O509"/>
    <mergeCell ref="O471:O477"/>
    <mergeCell ref="M599:M601"/>
    <mergeCell ref="N599:N601"/>
    <mergeCell ref="M592:M597"/>
    <mergeCell ref="N496:N499"/>
    <mergeCell ref="O496:O499"/>
    <mergeCell ref="O484:O486"/>
    <mergeCell ref="N488:N490"/>
    <mergeCell ref="C612:I612"/>
    <mergeCell ref="K612:P612"/>
    <mergeCell ref="C607:G607"/>
    <mergeCell ref="F512:F514"/>
    <mergeCell ref="C608:G608"/>
    <mergeCell ref="F587:F590"/>
    <mergeCell ref="M587:M590"/>
    <mergeCell ref="N587:N590"/>
    <mergeCell ref="M512:M514"/>
    <mergeCell ref="O587:O590"/>
    <mergeCell ref="P488:P490"/>
    <mergeCell ref="P479:P482"/>
    <mergeCell ref="O479:O482"/>
    <mergeCell ref="O488:O490"/>
    <mergeCell ref="R31:R35"/>
    <mergeCell ref="R36:R39"/>
    <mergeCell ref="R24:R26"/>
    <mergeCell ref="N24:N26"/>
    <mergeCell ref="N27:N30"/>
    <mergeCell ref="N31:N35"/>
    <mergeCell ref="Q24:Q25"/>
    <mergeCell ref="Q31:Q34"/>
    <mergeCell ref="R27:R30"/>
    <mergeCell ref="Q27:Q29"/>
    <mergeCell ref="A20:S20"/>
    <mergeCell ref="R12:R14"/>
    <mergeCell ref="S12:S14"/>
    <mergeCell ref="R16:R18"/>
    <mergeCell ref="O16:O18"/>
    <mergeCell ref="P16:P18"/>
    <mergeCell ref="F16:F18"/>
    <mergeCell ref="P12:P14"/>
    <mergeCell ref="N12:N15"/>
    <mergeCell ref="E16:E18"/>
    <mergeCell ref="S74:S77"/>
    <mergeCell ref="N74:N78"/>
    <mergeCell ref="P69:P71"/>
    <mergeCell ref="Q12:Q14"/>
    <mergeCell ref="Q16:Q18"/>
    <mergeCell ref="Q36:Q37"/>
    <mergeCell ref="P63:P67"/>
    <mergeCell ref="P59:P61"/>
    <mergeCell ref="P31:P34"/>
    <mergeCell ref="Q40:Q41"/>
    <mergeCell ref="B74:B78"/>
    <mergeCell ref="C74:C77"/>
    <mergeCell ref="D74:D77"/>
    <mergeCell ref="E74:E77"/>
    <mergeCell ref="R512:R515"/>
    <mergeCell ref="P506:P509"/>
    <mergeCell ref="R506:R510"/>
    <mergeCell ref="N512:N514"/>
    <mergeCell ref="O512:O514"/>
    <mergeCell ref="P512:P514"/>
    <mergeCell ref="O516:O517"/>
    <mergeCell ref="P516:P517"/>
    <mergeCell ref="R516:R518"/>
    <mergeCell ref="B587:B591"/>
    <mergeCell ref="C587:C590"/>
    <mergeCell ref="D587:D590"/>
    <mergeCell ref="E587:E590"/>
    <mergeCell ref="N584:N585"/>
    <mergeCell ref="M574:M579"/>
    <mergeCell ref="F584:F585"/>
    <mergeCell ref="M584:M585"/>
    <mergeCell ref="P559:P561"/>
    <mergeCell ref="R559:R562"/>
    <mergeCell ref="N559:N561"/>
    <mergeCell ref="M571:M572"/>
    <mergeCell ref="N571:N572"/>
    <mergeCell ref="O559:O561"/>
    <mergeCell ref="N581:N582"/>
    <mergeCell ref="N574:N579"/>
    <mergeCell ref="C584:C585"/>
    <mergeCell ref="D584:D585"/>
    <mergeCell ref="C581:C582"/>
    <mergeCell ref="D581:D582"/>
    <mergeCell ref="D574:D579"/>
    <mergeCell ref="E574:E579"/>
    <mergeCell ref="F574:F579"/>
    <mergeCell ref="E581:E582"/>
    <mergeCell ref="F581:F582"/>
    <mergeCell ref="C571:C572"/>
    <mergeCell ref="D571:D572"/>
    <mergeCell ref="F571:F572"/>
    <mergeCell ref="E571:E572"/>
    <mergeCell ref="B571:B573"/>
    <mergeCell ref="B574:B580"/>
    <mergeCell ref="M563:M569"/>
    <mergeCell ref="N563:N569"/>
    <mergeCell ref="B563:B570"/>
    <mergeCell ref="C563:C569"/>
    <mergeCell ref="D563:D569"/>
    <mergeCell ref="E563:E569"/>
    <mergeCell ref="F563:F569"/>
    <mergeCell ref="C574:C57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6"/>
  <sheetViews>
    <sheetView tabSelected="1" zoomScale="150" zoomScaleNormal="150" zoomScalePageLayoutView="0" workbookViewId="0" topLeftCell="B1">
      <selection activeCell="G6" sqref="G6"/>
    </sheetView>
  </sheetViews>
  <sheetFormatPr defaultColWidth="9.00390625" defaultRowHeight="12.75"/>
  <cols>
    <col min="1" max="1" width="0.74609375" style="137" hidden="1" customWidth="1"/>
    <col min="2" max="2" width="4.125" style="137" customWidth="1"/>
    <col min="3" max="3" width="13.75390625" style="193" customWidth="1"/>
    <col min="4" max="4" width="34.875" style="4" customWidth="1"/>
    <col min="5" max="6" width="8.25390625" style="194" customWidth="1"/>
    <col min="7" max="7" width="12.25390625" style="194" customWidth="1"/>
    <col min="8" max="8" width="14.75390625" style="128" customWidth="1"/>
    <col min="9" max="16384" width="9.125" style="137" customWidth="1"/>
  </cols>
  <sheetData>
    <row r="1" spans="2:9" ht="12.75" customHeight="1">
      <c r="B1" s="426" t="s">
        <v>764</v>
      </c>
      <c r="C1" s="427"/>
      <c r="D1" s="427"/>
      <c r="E1" s="427"/>
      <c r="F1" s="427"/>
      <c r="G1" s="427"/>
      <c r="H1" s="427"/>
      <c r="I1" s="427"/>
    </row>
    <row r="2" spans="2:8" ht="12">
      <c r="B2" s="426" t="s">
        <v>763</v>
      </c>
      <c r="C2" s="427"/>
      <c r="D2" s="427"/>
      <c r="E2" s="427"/>
      <c r="F2" s="427"/>
      <c r="G2" s="427"/>
      <c r="H2" s="427"/>
    </row>
    <row r="3" spans="2:8" ht="12">
      <c r="B3" s="139"/>
      <c r="C3" s="139"/>
      <c r="D3" s="420" t="s">
        <v>765</v>
      </c>
      <c r="E3" s="420"/>
      <c r="F3" s="420"/>
      <c r="G3" s="139"/>
      <c r="H3" s="139"/>
    </row>
    <row r="4" spans="2:8" ht="12.75" customHeight="1">
      <c r="B4" s="139"/>
      <c r="C4" s="421" t="s">
        <v>766</v>
      </c>
      <c r="D4" s="421"/>
      <c r="E4" s="421"/>
      <c r="F4" s="421"/>
      <c r="G4" s="421"/>
      <c r="H4" s="421"/>
    </row>
    <row r="5" spans="2:8" ht="9" customHeight="1">
      <c r="B5" s="138"/>
      <c r="C5" s="191"/>
      <c r="D5" s="138"/>
      <c r="E5" s="141"/>
      <c r="F5" s="141"/>
      <c r="G5" s="141"/>
      <c r="H5" s="192"/>
    </row>
    <row r="6" spans="2:9" ht="104.25" customHeight="1">
      <c r="B6" s="226" t="s">
        <v>350</v>
      </c>
      <c r="C6" s="227" t="s">
        <v>351</v>
      </c>
      <c r="D6" s="226" t="s">
        <v>352</v>
      </c>
      <c r="E6" s="228" t="s">
        <v>759</v>
      </c>
      <c r="F6" s="225" t="s">
        <v>760</v>
      </c>
      <c r="G6" s="225" t="s">
        <v>761</v>
      </c>
      <c r="H6" s="229" t="s">
        <v>762</v>
      </c>
      <c r="I6" s="204"/>
    </row>
    <row r="7" spans="2:8" ht="10.5" customHeight="1">
      <c r="B7" s="230">
        <v>1</v>
      </c>
      <c r="C7" s="230">
        <v>2</v>
      </c>
      <c r="D7" s="230">
        <v>3</v>
      </c>
      <c r="E7" s="231" t="s">
        <v>773</v>
      </c>
      <c r="F7" s="231" t="s">
        <v>576</v>
      </c>
      <c r="G7" s="256" t="s">
        <v>774</v>
      </c>
      <c r="H7" s="230">
        <v>7</v>
      </c>
    </row>
    <row r="8" spans="2:10" ht="23.25" customHeight="1">
      <c r="B8" s="428">
        <v>1</v>
      </c>
      <c r="C8" s="267" t="s">
        <v>361</v>
      </c>
      <c r="D8" s="236" t="s">
        <v>776</v>
      </c>
      <c r="E8" s="235" t="s">
        <v>771</v>
      </c>
      <c r="F8" s="233" t="s">
        <v>435</v>
      </c>
      <c r="G8" s="235" t="s">
        <v>772</v>
      </c>
      <c r="H8" s="1" t="s">
        <v>775</v>
      </c>
      <c r="J8" s="143"/>
    </row>
    <row r="9" spans="2:8" s="151" customFormat="1" ht="23.25" customHeight="1">
      <c r="B9" s="429"/>
      <c r="C9" s="268"/>
      <c r="D9" s="236" t="s">
        <v>777</v>
      </c>
      <c r="E9" s="235" t="s">
        <v>771</v>
      </c>
      <c r="F9" s="238" t="s">
        <v>435</v>
      </c>
      <c r="G9" s="235" t="s">
        <v>772</v>
      </c>
      <c r="H9" s="1" t="s">
        <v>775</v>
      </c>
    </row>
    <row r="10" spans="2:8" ht="21.75" customHeight="1">
      <c r="B10" s="429"/>
      <c r="C10" s="268"/>
      <c r="D10" s="237" t="s">
        <v>319</v>
      </c>
      <c r="E10" s="235" t="s">
        <v>771</v>
      </c>
      <c r="F10" s="271" t="s">
        <v>438</v>
      </c>
      <c r="G10" s="235" t="s">
        <v>772</v>
      </c>
      <c r="H10" s="1" t="s">
        <v>775</v>
      </c>
    </row>
    <row r="11" spans="2:8" ht="21.75" customHeight="1">
      <c r="B11" s="429"/>
      <c r="C11" s="268"/>
      <c r="D11" s="223" t="s">
        <v>748</v>
      </c>
      <c r="E11" s="235" t="s">
        <v>771</v>
      </c>
      <c r="F11" s="271" t="s">
        <v>439</v>
      </c>
      <c r="G11" s="235" t="s">
        <v>772</v>
      </c>
      <c r="H11" s="1" t="s">
        <v>775</v>
      </c>
    </row>
    <row r="12" spans="2:8" ht="24" customHeight="1">
      <c r="B12" s="429"/>
      <c r="C12" s="268"/>
      <c r="D12" s="232" t="s">
        <v>304</v>
      </c>
      <c r="E12" s="235" t="s">
        <v>771</v>
      </c>
      <c r="F12" s="271" t="s">
        <v>439</v>
      </c>
      <c r="G12" s="235" t="s">
        <v>772</v>
      </c>
      <c r="H12" s="1" t="s">
        <v>775</v>
      </c>
    </row>
    <row r="13" spans="2:8" ht="21.75" customHeight="1">
      <c r="B13" s="429"/>
      <c r="C13" s="268"/>
      <c r="D13" s="220" t="s">
        <v>302</v>
      </c>
      <c r="E13" s="221" t="s">
        <v>771</v>
      </c>
      <c r="F13" s="270" t="s">
        <v>440</v>
      </c>
      <c r="G13" s="235" t="s">
        <v>772</v>
      </c>
      <c r="H13" s="1" t="s">
        <v>775</v>
      </c>
    </row>
    <row r="14" spans="2:8" ht="21.75" customHeight="1">
      <c r="B14" s="429"/>
      <c r="C14" s="268"/>
      <c r="D14" s="220" t="s">
        <v>19</v>
      </c>
      <c r="E14" s="221" t="s">
        <v>771</v>
      </c>
      <c r="F14" s="270" t="s">
        <v>767</v>
      </c>
      <c r="G14" s="235" t="s">
        <v>772</v>
      </c>
      <c r="H14" s="1" t="s">
        <v>775</v>
      </c>
    </row>
    <row r="15" spans="2:8" ht="21" customHeight="1">
      <c r="B15" s="429"/>
      <c r="C15" s="268"/>
      <c r="D15" s="198" t="s">
        <v>310</v>
      </c>
      <c r="E15" s="189" t="s">
        <v>771</v>
      </c>
      <c r="F15" s="271" t="s">
        <v>442</v>
      </c>
      <c r="G15" s="235" t="s">
        <v>772</v>
      </c>
      <c r="H15" s="1" t="s">
        <v>775</v>
      </c>
    </row>
    <row r="16" spans="2:8" ht="21.75" customHeight="1">
      <c r="B16" s="429"/>
      <c r="C16" s="268"/>
      <c r="D16" s="198" t="s">
        <v>303</v>
      </c>
      <c r="E16" s="189" t="s">
        <v>771</v>
      </c>
      <c r="F16" s="271" t="s">
        <v>442</v>
      </c>
      <c r="G16" s="235" t="s">
        <v>772</v>
      </c>
      <c r="H16" s="1" t="s">
        <v>775</v>
      </c>
    </row>
    <row r="17" spans="2:8" ht="21.75" customHeight="1">
      <c r="B17" s="429"/>
      <c r="C17" s="268"/>
      <c r="D17" s="198" t="s">
        <v>313</v>
      </c>
      <c r="E17" s="189" t="s">
        <v>771</v>
      </c>
      <c r="F17" s="271" t="s">
        <v>767</v>
      </c>
      <c r="G17" s="235" t="s">
        <v>772</v>
      </c>
      <c r="H17" s="1" t="s">
        <v>775</v>
      </c>
    </row>
    <row r="18" spans="2:8" ht="20.25" customHeight="1">
      <c r="B18" s="429"/>
      <c r="C18" s="268"/>
      <c r="D18" s="198" t="s">
        <v>778</v>
      </c>
      <c r="E18" s="189" t="s">
        <v>771</v>
      </c>
      <c r="F18" s="271" t="s">
        <v>767</v>
      </c>
      <c r="G18" s="235" t="s">
        <v>772</v>
      </c>
      <c r="H18" s="1" t="s">
        <v>775</v>
      </c>
    </row>
    <row r="19" spans="2:8" ht="21.75" customHeight="1">
      <c r="B19" s="430"/>
      <c r="C19" s="269"/>
      <c r="D19" s="198" t="s">
        <v>741</v>
      </c>
      <c r="E19" s="189" t="s">
        <v>771</v>
      </c>
      <c r="F19" s="271" t="s">
        <v>768</v>
      </c>
      <c r="G19" s="235" t="s">
        <v>772</v>
      </c>
      <c r="H19" s="1" t="s">
        <v>775</v>
      </c>
    </row>
    <row r="20" spans="2:8" ht="21.75" customHeight="1">
      <c r="B20" s="428">
        <v>2</v>
      </c>
      <c r="C20" s="267" t="s">
        <v>311</v>
      </c>
      <c r="D20" s="127" t="s">
        <v>307</v>
      </c>
      <c r="E20" s="189" t="s">
        <v>771</v>
      </c>
      <c r="F20" s="271" t="s">
        <v>435</v>
      </c>
      <c r="G20" s="235" t="s">
        <v>772</v>
      </c>
      <c r="H20" s="1" t="s">
        <v>775</v>
      </c>
    </row>
    <row r="21" spans="2:8" ht="21" customHeight="1">
      <c r="B21" s="429"/>
      <c r="C21" s="268"/>
      <c r="D21" s="219" t="s">
        <v>313</v>
      </c>
      <c r="E21" s="189" t="s">
        <v>771</v>
      </c>
      <c r="F21" s="272" t="s">
        <v>438</v>
      </c>
      <c r="G21" s="235" t="s">
        <v>772</v>
      </c>
      <c r="H21" s="1" t="s">
        <v>775</v>
      </c>
    </row>
    <row r="22" spans="2:8" ht="20.25" customHeight="1">
      <c r="B22" s="429"/>
      <c r="C22" s="268"/>
      <c r="D22" s="127" t="s">
        <v>303</v>
      </c>
      <c r="E22" s="189" t="s">
        <v>771</v>
      </c>
      <c r="F22" s="273" t="s">
        <v>439</v>
      </c>
      <c r="G22" s="235" t="s">
        <v>772</v>
      </c>
      <c r="H22" s="1" t="s">
        <v>775</v>
      </c>
    </row>
    <row r="23" spans="2:8" ht="22.5" customHeight="1">
      <c r="B23" s="429"/>
      <c r="C23" s="268"/>
      <c r="D23" s="127" t="s">
        <v>652</v>
      </c>
      <c r="E23" s="189" t="s">
        <v>771</v>
      </c>
      <c r="F23" s="273" t="s">
        <v>441</v>
      </c>
      <c r="G23" s="235" t="s">
        <v>772</v>
      </c>
      <c r="H23" s="1" t="s">
        <v>775</v>
      </c>
    </row>
    <row r="24" spans="2:8" ht="20.25" customHeight="1">
      <c r="B24" s="429"/>
      <c r="C24" s="268"/>
      <c r="D24" s="201" t="s">
        <v>315</v>
      </c>
      <c r="E24" s="189" t="s">
        <v>771</v>
      </c>
      <c r="F24" s="273" t="s">
        <v>442</v>
      </c>
      <c r="G24" s="235" t="s">
        <v>772</v>
      </c>
      <c r="H24" s="1" t="s">
        <v>775</v>
      </c>
    </row>
    <row r="25" spans="2:8" ht="22.5" customHeight="1">
      <c r="B25" s="429"/>
      <c r="C25" s="268"/>
      <c r="D25" s="127" t="s">
        <v>308</v>
      </c>
      <c r="E25" s="189" t="s">
        <v>771</v>
      </c>
      <c r="F25" s="274" t="s">
        <v>442</v>
      </c>
      <c r="G25" s="235" t="s">
        <v>772</v>
      </c>
      <c r="H25" s="1" t="s">
        <v>775</v>
      </c>
    </row>
    <row r="26" spans="2:8" ht="22.5" customHeight="1">
      <c r="B26" s="429"/>
      <c r="C26" s="268"/>
      <c r="D26" s="127" t="s">
        <v>84</v>
      </c>
      <c r="E26" s="189" t="s">
        <v>771</v>
      </c>
      <c r="F26" s="274" t="s">
        <v>442</v>
      </c>
      <c r="G26" s="235" t="s">
        <v>772</v>
      </c>
      <c r="H26" s="1" t="s">
        <v>775</v>
      </c>
    </row>
    <row r="27" spans="2:8" ht="20.25" customHeight="1">
      <c r="B27" s="429"/>
      <c r="C27" s="268"/>
      <c r="D27" s="127" t="s">
        <v>317</v>
      </c>
      <c r="E27" s="189" t="s">
        <v>771</v>
      </c>
      <c r="F27" s="273" t="s">
        <v>767</v>
      </c>
      <c r="G27" s="235" t="s">
        <v>772</v>
      </c>
      <c r="H27" s="1" t="s">
        <v>775</v>
      </c>
    </row>
    <row r="28" spans="2:8" ht="20.25" customHeight="1">
      <c r="B28" s="429"/>
      <c r="C28" s="268"/>
      <c r="D28" s="127" t="s">
        <v>319</v>
      </c>
      <c r="E28" s="189" t="s">
        <v>771</v>
      </c>
      <c r="F28" s="273" t="s">
        <v>768</v>
      </c>
      <c r="G28" s="235" t="s">
        <v>772</v>
      </c>
      <c r="H28" s="1" t="s">
        <v>775</v>
      </c>
    </row>
    <row r="29" spans="2:8" ht="21" customHeight="1">
      <c r="B29" s="430"/>
      <c r="C29" s="269"/>
      <c r="D29" s="127" t="s">
        <v>741</v>
      </c>
      <c r="E29" s="189" t="s">
        <v>771</v>
      </c>
      <c r="F29" s="273" t="s">
        <v>768</v>
      </c>
      <c r="G29" s="235" t="s">
        <v>772</v>
      </c>
      <c r="H29" s="1" t="s">
        <v>775</v>
      </c>
    </row>
    <row r="30" spans="2:8" ht="20.25" customHeight="1">
      <c r="B30" s="195">
        <v>3</v>
      </c>
      <c r="C30" s="242" t="s">
        <v>348</v>
      </c>
      <c r="D30" s="198" t="s">
        <v>312</v>
      </c>
      <c r="E30" s="189" t="s">
        <v>771</v>
      </c>
      <c r="F30" s="275" t="s">
        <v>438</v>
      </c>
      <c r="G30" s="235" t="s">
        <v>772</v>
      </c>
      <c r="H30" s="1" t="s">
        <v>775</v>
      </c>
    </row>
    <row r="31" spans="2:8" ht="21" customHeight="1">
      <c r="B31" s="126"/>
      <c r="C31" s="199"/>
      <c r="D31" s="198" t="s">
        <v>307</v>
      </c>
      <c r="E31" s="189" t="s">
        <v>771</v>
      </c>
      <c r="F31" s="275" t="s">
        <v>438</v>
      </c>
      <c r="G31" s="235" t="s">
        <v>772</v>
      </c>
      <c r="H31" s="1" t="s">
        <v>775</v>
      </c>
    </row>
    <row r="32" spans="2:8" ht="21" customHeight="1">
      <c r="B32" s="126"/>
      <c r="C32" s="199"/>
      <c r="D32" s="198" t="s">
        <v>779</v>
      </c>
      <c r="E32" s="189" t="s">
        <v>771</v>
      </c>
      <c r="F32" s="275" t="s">
        <v>441</v>
      </c>
      <c r="G32" s="235" t="s">
        <v>772</v>
      </c>
      <c r="H32" s="1" t="s">
        <v>775</v>
      </c>
    </row>
    <row r="33" spans="2:8" ht="21.75" customHeight="1">
      <c r="B33" s="126"/>
      <c r="C33" s="199"/>
      <c r="D33" s="198" t="s">
        <v>302</v>
      </c>
      <c r="E33" s="189" t="s">
        <v>771</v>
      </c>
      <c r="F33" s="275" t="s">
        <v>441</v>
      </c>
      <c r="G33" s="235" t="s">
        <v>772</v>
      </c>
      <c r="H33" s="1" t="s">
        <v>775</v>
      </c>
    </row>
    <row r="34" spans="2:8" ht="21.75" customHeight="1">
      <c r="B34" s="126"/>
      <c r="C34" s="199"/>
      <c r="D34" s="198" t="s">
        <v>732</v>
      </c>
      <c r="E34" s="189" t="s">
        <v>771</v>
      </c>
      <c r="F34" s="275" t="s">
        <v>440</v>
      </c>
      <c r="G34" s="235" t="s">
        <v>772</v>
      </c>
      <c r="H34" s="1" t="s">
        <v>775</v>
      </c>
    </row>
    <row r="35" spans="2:8" ht="21.75" customHeight="1">
      <c r="B35" s="126"/>
      <c r="C35" s="199"/>
      <c r="D35" s="198" t="s">
        <v>780</v>
      </c>
      <c r="E35" s="189" t="s">
        <v>771</v>
      </c>
      <c r="F35" s="275" t="s">
        <v>440</v>
      </c>
      <c r="G35" s="235" t="s">
        <v>772</v>
      </c>
      <c r="H35" s="1" t="s">
        <v>775</v>
      </c>
    </row>
    <row r="36" spans="2:8" ht="23.25" customHeight="1">
      <c r="B36" s="126"/>
      <c r="C36" s="199"/>
      <c r="D36" s="198" t="s">
        <v>308</v>
      </c>
      <c r="E36" s="189" t="s">
        <v>771</v>
      </c>
      <c r="F36" s="275" t="s">
        <v>442</v>
      </c>
      <c r="G36" s="235" t="s">
        <v>772</v>
      </c>
      <c r="H36" s="1" t="s">
        <v>775</v>
      </c>
    </row>
    <row r="37" spans="2:8" ht="21" customHeight="1">
      <c r="B37" s="126"/>
      <c r="C37" s="199"/>
      <c r="D37" s="198" t="s">
        <v>777</v>
      </c>
      <c r="E37" s="189" t="s">
        <v>771</v>
      </c>
      <c r="F37" s="275" t="s">
        <v>442</v>
      </c>
      <c r="G37" s="235" t="s">
        <v>772</v>
      </c>
      <c r="H37" s="1" t="s">
        <v>775</v>
      </c>
    </row>
    <row r="38" spans="2:8" ht="21" customHeight="1">
      <c r="B38" s="126"/>
      <c r="C38" s="199"/>
      <c r="D38" s="198" t="s">
        <v>431</v>
      </c>
      <c r="E38" s="189" t="s">
        <v>771</v>
      </c>
      <c r="F38" s="275" t="s">
        <v>443</v>
      </c>
      <c r="G38" s="235" t="s">
        <v>772</v>
      </c>
      <c r="H38" s="1" t="s">
        <v>775</v>
      </c>
    </row>
    <row r="39" spans="2:8" ht="22.5" customHeight="1">
      <c r="B39" s="126"/>
      <c r="C39" s="199"/>
      <c r="D39" s="198" t="s">
        <v>781</v>
      </c>
      <c r="E39" s="189" t="s">
        <v>771</v>
      </c>
      <c r="F39" s="275" t="s">
        <v>444</v>
      </c>
      <c r="G39" s="235" t="s">
        <v>772</v>
      </c>
      <c r="H39" s="1" t="s">
        <v>775</v>
      </c>
    </row>
    <row r="40" spans="2:8" ht="21.75" customHeight="1">
      <c r="B40" s="126"/>
      <c r="C40" s="199"/>
      <c r="D40" s="198" t="s">
        <v>320</v>
      </c>
      <c r="E40" s="189" t="s">
        <v>771</v>
      </c>
      <c r="F40" s="275" t="s">
        <v>444</v>
      </c>
      <c r="G40" s="235" t="s">
        <v>772</v>
      </c>
      <c r="H40" s="1" t="s">
        <v>775</v>
      </c>
    </row>
    <row r="41" spans="2:8" ht="24.75" customHeight="1">
      <c r="B41" s="126"/>
      <c r="C41" s="199"/>
      <c r="D41" s="198" t="s">
        <v>782</v>
      </c>
      <c r="E41" s="189" t="s">
        <v>771</v>
      </c>
      <c r="F41" s="275" t="s">
        <v>767</v>
      </c>
      <c r="G41" s="235" t="s">
        <v>772</v>
      </c>
      <c r="H41" s="1" t="s">
        <v>775</v>
      </c>
    </row>
    <row r="42" spans="2:8" ht="21.75" customHeight="1">
      <c r="B42" s="202"/>
      <c r="C42" s="200"/>
      <c r="D42" s="198" t="s">
        <v>85</v>
      </c>
      <c r="E42" s="189" t="s">
        <v>771</v>
      </c>
      <c r="F42" s="275" t="s">
        <v>768</v>
      </c>
      <c r="G42" s="235" t="s">
        <v>772</v>
      </c>
      <c r="H42" s="1" t="s">
        <v>775</v>
      </c>
    </row>
    <row r="43" spans="1:8" ht="21.75" customHeight="1">
      <c r="A43" s="204"/>
      <c r="B43" s="118">
        <v>4</v>
      </c>
      <c r="C43" s="199" t="s">
        <v>321</v>
      </c>
      <c r="D43" s="219" t="s">
        <v>305</v>
      </c>
      <c r="E43" s="221" t="s">
        <v>771</v>
      </c>
      <c r="F43" s="276" t="s">
        <v>439</v>
      </c>
      <c r="G43" s="235" t="s">
        <v>772</v>
      </c>
      <c r="H43" s="1" t="s">
        <v>775</v>
      </c>
    </row>
    <row r="44" spans="1:8" ht="20.25" customHeight="1">
      <c r="A44" s="204"/>
      <c r="B44" s="126"/>
      <c r="C44" s="199"/>
      <c r="D44" s="198" t="s">
        <v>302</v>
      </c>
      <c r="E44" s="189" t="s">
        <v>771</v>
      </c>
      <c r="F44" s="275" t="s">
        <v>440</v>
      </c>
      <c r="G44" s="235" t="s">
        <v>772</v>
      </c>
      <c r="H44" s="1" t="s">
        <v>775</v>
      </c>
    </row>
    <row r="45" spans="1:8" ht="21.75" customHeight="1">
      <c r="A45" s="204"/>
      <c r="B45" s="126"/>
      <c r="C45" s="199"/>
      <c r="D45" s="127" t="s">
        <v>86</v>
      </c>
      <c r="E45" s="189" t="s">
        <v>771</v>
      </c>
      <c r="F45" s="275" t="s">
        <v>444</v>
      </c>
      <c r="G45" s="235" t="s">
        <v>772</v>
      </c>
      <c r="H45" s="1" t="s">
        <v>775</v>
      </c>
    </row>
    <row r="46" spans="1:8" ht="24" customHeight="1">
      <c r="A46" s="204"/>
      <c r="B46" s="126"/>
      <c r="C46" s="199"/>
      <c r="D46" s="127" t="s">
        <v>785</v>
      </c>
      <c r="E46" s="189" t="s">
        <v>771</v>
      </c>
      <c r="F46" s="275" t="s">
        <v>444</v>
      </c>
      <c r="G46" s="235" t="s">
        <v>772</v>
      </c>
      <c r="H46" s="1" t="s">
        <v>775</v>
      </c>
    </row>
    <row r="47" spans="1:8" ht="22.5" customHeight="1">
      <c r="A47" s="204"/>
      <c r="B47" s="126"/>
      <c r="C47" s="199"/>
      <c r="D47" s="127" t="s">
        <v>322</v>
      </c>
      <c r="E47" s="189" t="s">
        <v>771</v>
      </c>
      <c r="F47" s="275" t="s">
        <v>767</v>
      </c>
      <c r="G47" s="235" t="s">
        <v>772</v>
      </c>
      <c r="H47" s="1" t="s">
        <v>775</v>
      </c>
    </row>
    <row r="48" spans="1:8" ht="23.25" customHeight="1">
      <c r="A48" s="204"/>
      <c r="B48" s="202"/>
      <c r="C48" s="200"/>
      <c r="D48" s="127" t="s">
        <v>783</v>
      </c>
      <c r="E48" s="189" t="s">
        <v>771</v>
      </c>
      <c r="F48" s="275" t="s">
        <v>768</v>
      </c>
      <c r="G48" s="235" t="s">
        <v>772</v>
      </c>
      <c r="H48" s="1" t="s">
        <v>775</v>
      </c>
    </row>
    <row r="49" spans="1:8" ht="24" customHeight="1">
      <c r="A49" s="204"/>
      <c r="B49" s="118">
        <v>5</v>
      </c>
      <c r="C49" s="199" t="s">
        <v>323</v>
      </c>
      <c r="D49" s="219" t="s">
        <v>303</v>
      </c>
      <c r="E49" s="189" t="s">
        <v>771</v>
      </c>
      <c r="F49" s="276" t="s">
        <v>435</v>
      </c>
      <c r="G49" s="235" t="s">
        <v>772</v>
      </c>
      <c r="H49" s="1" t="s">
        <v>775</v>
      </c>
    </row>
    <row r="50" spans="1:8" ht="33.75">
      <c r="A50" s="204"/>
      <c r="B50" s="126"/>
      <c r="C50" s="199"/>
      <c r="D50" s="127" t="s">
        <v>302</v>
      </c>
      <c r="E50" s="189" t="s">
        <v>771</v>
      </c>
      <c r="F50" s="275" t="s">
        <v>437</v>
      </c>
      <c r="G50" s="235" t="s">
        <v>772</v>
      </c>
      <c r="H50" s="1" t="s">
        <v>775</v>
      </c>
    </row>
    <row r="51" spans="1:8" ht="23.25" customHeight="1">
      <c r="A51" s="204"/>
      <c r="B51" s="126"/>
      <c r="C51" s="199"/>
      <c r="D51" s="127" t="s">
        <v>324</v>
      </c>
      <c r="E51" s="189" t="s">
        <v>771</v>
      </c>
      <c r="F51" s="276" t="s">
        <v>441</v>
      </c>
      <c r="G51" s="235" t="s">
        <v>772</v>
      </c>
      <c r="H51" s="1" t="s">
        <v>775</v>
      </c>
    </row>
    <row r="52" spans="1:8" ht="21" customHeight="1">
      <c r="A52" s="204"/>
      <c r="B52" s="126"/>
      <c r="C52" s="199"/>
      <c r="D52" s="127" t="s">
        <v>302</v>
      </c>
      <c r="E52" s="189" t="s">
        <v>771</v>
      </c>
      <c r="F52" s="275" t="s">
        <v>440</v>
      </c>
      <c r="G52" s="235" t="s">
        <v>772</v>
      </c>
      <c r="H52" s="1" t="s">
        <v>775</v>
      </c>
    </row>
    <row r="53" spans="1:8" ht="21.75" customHeight="1">
      <c r="A53" s="204"/>
      <c r="B53" s="126"/>
      <c r="C53" s="199"/>
      <c r="D53" s="127" t="s">
        <v>570</v>
      </c>
      <c r="E53" s="189" t="s">
        <v>771</v>
      </c>
      <c r="F53" s="275" t="s">
        <v>440</v>
      </c>
      <c r="G53" s="235" t="s">
        <v>772</v>
      </c>
      <c r="H53" s="1" t="s">
        <v>775</v>
      </c>
    </row>
    <row r="54" spans="1:8" ht="23.25" customHeight="1">
      <c r="A54" s="204"/>
      <c r="B54" s="126"/>
      <c r="C54" s="199"/>
      <c r="D54" s="127" t="s">
        <v>784</v>
      </c>
      <c r="E54" s="189" t="s">
        <v>771</v>
      </c>
      <c r="F54" s="275" t="s">
        <v>440</v>
      </c>
      <c r="G54" s="235" t="s">
        <v>772</v>
      </c>
      <c r="H54" s="1" t="s">
        <v>775</v>
      </c>
    </row>
    <row r="55" spans="1:8" ht="21" customHeight="1">
      <c r="A55" s="204"/>
      <c r="B55" s="126"/>
      <c r="C55" s="199"/>
      <c r="D55" s="127" t="s">
        <v>524</v>
      </c>
      <c r="E55" s="189" t="s">
        <v>771</v>
      </c>
      <c r="F55" s="275" t="s">
        <v>440</v>
      </c>
      <c r="G55" s="235" t="s">
        <v>772</v>
      </c>
      <c r="H55" s="1" t="s">
        <v>775</v>
      </c>
    </row>
    <row r="56" spans="1:8" ht="20.25" customHeight="1">
      <c r="A56" s="204"/>
      <c r="B56" s="126"/>
      <c r="C56" s="199"/>
      <c r="D56" s="127" t="s">
        <v>785</v>
      </c>
      <c r="E56" s="189" t="s">
        <v>771</v>
      </c>
      <c r="F56" s="275" t="s">
        <v>444</v>
      </c>
      <c r="G56" s="235" t="s">
        <v>772</v>
      </c>
      <c r="H56" s="1" t="s">
        <v>775</v>
      </c>
    </row>
    <row r="57" spans="1:8" ht="24" customHeight="1">
      <c r="A57" s="204"/>
      <c r="B57" s="126"/>
      <c r="C57" s="199"/>
      <c r="D57" s="127" t="s">
        <v>46</v>
      </c>
      <c r="E57" s="189" t="s">
        <v>771</v>
      </c>
      <c r="F57" s="275" t="s">
        <v>767</v>
      </c>
      <c r="G57" s="235" t="s">
        <v>772</v>
      </c>
      <c r="H57" s="1" t="s">
        <v>775</v>
      </c>
    </row>
    <row r="58" spans="2:8" ht="25.5" customHeight="1">
      <c r="B58" s="241">
        <v>6</v>
      </c>
      <c r="C58" s="240" t="s">
        <v>325</v>
      </c>
      <c r="D58" s="197" t="s">
        <v>740</v>
      </c>
      <c r="E58" s="189" t="s">
        <v>771</v>
      </c>
      <c r="F58" s="275" t="s">
        <v>441</v>
      </c>
      <c r="G58" s="235" t="s">
        <v>772</v>
      </c>
      <c r="H58" s="1" t="s">
        <v>775</v>
      </c>
    </row>
    <row r="59" spans="2:8" ht="20.25" customHeight="1">
      <c r="B59" s="203"/>
      <c r="C59" s="199"/>
      <c r="D59" s="197" t="s">
        <v>302</v>
      </c>
      <c r="E59" s="189" t="s">
        <v>771</v>
      </c>
      <c r="F59" s="275" t="s">
        <v>440</v>
      </c>
      <c r="G59" s="235" t="s">
        <v>772</v>
      </c>
      <c r="H59" s="1" t="s">
        <v>775</v>
      </c>
    </row>
    <row r="60" spans="2:8" ht="21.75" customHeight="1">
      <c r="B60" s="203"/>
      <c r="C60" s="199"/>
      <c r="D60" s="197" t="s">
        <v>33</v>
      </c>
      <c r="E60" s="189" t="s">
        <v>771</v>
      </c>
      <c r="F60" s="275" t="s">
        <v>440</v>
      </c>
      <c r="G60" s="235" t="s">
        <v>772</v>
      </c>
      <c r="H60" s="1" t="s">
        <v>775</v>
      </c>
    </row>
    <row r="61" spans="2:8" ht="22.5" customHeight="1">
      <c r="B61" s="203"/>
      <c r="C61" s="199"/>
      <c r="D61" s="197" t="s">
        <v>327</v>
      </c>
      <c r="E61" s="189" t="s">
        <v>771</v>
      </c>
      <c r="F61" s="275" t="s">
        <v>440</v>
      </c>
      <c r="G61" s="235" t="s">
        <v>772</v>
      </c>
      <c r="H61" s="1" t="s">
        <v>775</v>
      </c>
    </row>
    <row r="62" spans="2:8" ht="22.5" customHeight="1">
      <c r="B62" s="203"/>
      <c r="C62" s="199"/>
      <c r="D62" s="197" t="s">
        <v>787</v>
      </c>
      <c r="E62" s="189" t="s">
        <v>771</v>
      </c>
      <c r="F62" s="275" t="s">
        <v>440</v>
      </c>
      <c r="G62" s="235" t="s">
        <v>772</v>
      </c>
      <c r="H62" s="1" t="s">
        <v>775</v>
      </c>
    </row>
    <row r="63" spans="2:8" ht="22.5" customHeight="1">
      <c r="B63" s="203"/>
      <c r="C63" s="199"/>
      <c r="D63" s="197" t="s">
        <v>788</v>
      </c>
      <c r="E63" s="189" t="s">
        <v>771</v>
      </c>
      <c r="F63" s="275" t="s">
        <v>440</v>
      </c>
      <c r="G63" s="235" t="s">
        <v>772</v>
      </c>
      <c r="H63" s="1" t="s">
        <v>775</v>
      </c>
    </row>
    <row r="64" spans="2:8" ht="21" customHeight="1">
      <c r="B64" s="203"/>
      <c r="C64" s="199"/>
      <c r="D64" s="127" t="s">
        <v>328</v>
      </c>
      <c r="E64" s="189" t="s">
        <v>771</v>
      </c>
      <c r="F64" s="275" t="s">
        <v>767</v>
      </c>
      <c r="G64" s="235" t="s">
        <v>772</v>
      </c>
      <c r="H64" s="1" t="s">
        <v>775</v>
      </c>
    </row>
    <row r="65" spans="2:8" ht="21.75" customHeight="1">
      <c r="B65" s="203"/>
      <c r="C65" s="199"/>
      <c r="D65" s="127" t="s">
        <v>20</v>
      </c>
      <c r="E65" s="189" t="s">
        <v>771</v>
      </c>
      <c r="F65" s="275" t="s">
        <v>768</v>
      </c>
      <c r="G65" s="235" t="s">
        <v>772</v>
      </c>
      <c r="H65" s="1" t="s">
        <v>775</v>
      </c>
    </row>
    <row r="66" spans="2:8" ht="22.5" customHeight="1">
      <c r="B66" s="246">
        <v>7</v>
      </c>
      <c r="C66" s="73" t="s">
        <v>329</v>
      </c>
      <c r="D66" s="127" t="s">
        <v>789</v>
      </c>
      <c r="E66" s="189" t="s">
        <v>771</v>
      </c>
      <c r="F66" s="275" t="s">
        <v>435</v>
      </c>
      <c r="G66" s="235" t="s">
        <v>772</v>
      </c>
      <c r="H66" s="1" t="s">
        <v>775</v>
      </c>
    </row>
    <row r="67" spans="2:8" ht="22.5" customHeight="1">
      <c r="B67" s="203"/>
      <c r="C67" s="199"/>
      <c r="D67" s="127" t="s">
        <v>777</v>
      </c>
      <c r="E67" s="189" t="s">
        <v>771</v>
      </c>
      <c r="F67" s="275" t="s">
        <v>437</v>
      </c>
      <c r="G67" s="235" t="s">
        <v>772</v>
      </c>
      <c r="H67" s="1" t="s">
        <v>775</v>
      </c>
    </row>
    <row r="68" spans="2:8" ht="20.25" customHeight="1">
      <c r="B68" s="203"/>
      <c r="C68" s="199"/>
      <c r="D68" s="127" t="s">
        <v>790</v>
      </c>
      <c r="E68" s="189" t="s">
        <v>771</v>
      </c>
      <c r="F68" s="275" t="s">
        <v>439</v>
      </c>
      <c r="G68" s="235" t="s">
        <v>772</v>
      </c>
      <c r="H68" s="1" t="s">
        <v>775</v>
      </c>
    </row>
    <row r="69" spans="2:8" ht="21" customHeight="1">
      <c r="B69" s="203"/>
      <c r="C69" s="199"/>
      <c r="D69" s="127" t="s">
        <v>330</v>
      </c>
      <c r="E69" s="189" t="s">
        <v>771</v>
      </c>
      <c r="F69" s="275" t="s">
        <v>439</v>
      </c>
      <c r="G69" s="235" t="s">
        <v>772</v>
      </c>
      <c r="H69" s="1" t="s">
        <v>775</v>
      </c>
    </row>
    <row r="70" spans="2:8" ht="21" customHeight="1">
      <c r="B70" s="203"/>
      <c r="C70" s="199"/>
      <c r="D70" s="127" t="s">
        <v>304</v>
      </c>
      <c r="E70" s="189" t="s">
        <v>771</v>
      </c>
      <c r="F70" s="275" t="s">
        <v>439</v>
      </c>
      <c r="G70" s="235" t="s">
        <v>772</v>
      </c>
      <c r="H70" s="1" t="s">
        <v>775</v>
      </c>
    </row>
    <row r="71" spans="2:8" ht="21" customHeight="1">
      <c r="B71" s="203"/>
      <c r="C71" s="199"/>
      <c r="D71" s="127" t="s">
        <v>331</v>
      </c>
      <c r="E71" s="189" t="s">
        <v>771</v>
      </c>
      <c r="F71" s="275" t="s">
        <v>440</v>
      </c>
      <c r="G71" s="235" t="s">
        <v>772</v>
      </c>
      <c r="H71" s="1" t="s">
        <v>775</v>
      </c>
    </row>
    <row r="72" spans="2:8" ht="24" customHeight="1">
      <c r="B72" s="203"/>
      <c r="C72" s="199"/>
      <c r="D72" s="127" t="s">
        <v>302</v>
      </c>
      <c r="E72" s="189" t="s">
        <v>771</v>
      </c>
      <c r="F72" s="275" t="s">
        <v>440</v>
      </c>
      <c r="G72" s="235" t="s">
        <v>772</v>
      </c>
      <c r="H72" s="1" t="s">
        <v>775</v>
      </c>
    </row>
    <row r="73" spans="2:8" ht="24" customHeight="1">
      <c r="B73" s="203"/>
      <c r="C73" s="199"/>
      <c r="D73" s="127" t="s">
        <v>33</v>
      </c>
      <c r="E73" s="189" t="s">
        <v>771</v>
      </c>
      <c r="F73" s="275" t="s">
        <v>435</v>
      </c>
      <c r="G73" s="235" t="s">
        <v>772</v>
      </c>
      <c r="H73" s="1" t="s">
        <v>775</v>
      </c>
    </row>
    <row r="74" spans="2:8" ht="21" customHeight="1">
      <c r="B74" s="245"/>
      <c r="C74" s="200"/>
      <c r="D74" s="127" t="s">
        <v>1</v>
      </c>
      <c r="E74" s="189" t="s">
        <v>771</v>
      </c>
      <c r="F74" s="275" t="s">
        <v>443</v>
      </c>
      <c r="G74" s="235" t="s">
        <v>772</v>
      </c>
      <c r="H74" s="1" t="s">
        <v>775</v>
      </c>
    </row>
    <row r="75" spans="2:8" ht="21.75" customHeight="1">
      <c r="B75" s="195">
        <v>8</v>
      </c>
      <c r="C75" s="199" t="s">
        <v>595</v>
      </c>
      <c r="D75" s="127" t="s">
        <v>596</v>
      </c>
      <c r="E75" s="189" t="s">
        <v>771</v>
      </c>
      <c r="F75" s="275" t="s">
        <v>435</v>
      </c>
      <c r="G75" s="235" t="s">
        <v>772</v>
      </c>
      <c r="H75" s="1" t="s">
        <v>775</v>
      </c>
    </row>
    <row r="76" spans="2:8" ht="23.25" customHeight="1">
      <c r="B76" s="203"/>
      <c r="C76" s="199"/>
      <c r="D76" s="127" t="s">
        <v>777</v>
      </c>
      <c r="E76" s="189" t="s">
        <v>771</v>
      </c>
      <c r="F76" s="275" t="s">
        <v>435</v>
      </c>
      <c r="G76" s="235" t="s">
        <v>772</v>
      </c>
      <c r="H76" s="1" t="s">
        <v>775</v>
      </c>
    </row>
    <row r="77" spans="2:8" ht="22.5" customHeight="1">
      <c r="B77" s="203"/>
      <c r="C77" s="199"/>
      <c r="D77" s="127" t="s">
        <v>0</v>
      </c>
      <c r="E77" s="189" t="s">
        <v>771</v>
      </c>
      <c r="F77" s="275" t="s">
        <v>435</v>
      </c>
      <c r="G77" s="235" t="s">
        <v>772</v>
      </c>
      <c r="H77" s="1" t="s">
        <v>775</v>
      </c>
    </row>
    <row r="78" spans="2:8" ht="21" customHeight="1">
      <c r="B78" s="203"/>
      <c r="C78" s="199"/>
      <c r="D78" s="127" t="s">
        <v>313</v>
      </c>
      <c r="E78" s="189" t="s">
        <v>771</v>
      </c>
      <c r="F78" s="275" t="s">
        <v>437</v>
      </c>
      <c r="G78" s="235" t="s">
        <v>772</v>
      </c>
      <c r="H78" s="1" t="s">
        <v>775</v>
      </c>
    </row>
    <row r="79" spans="2:8" ht="22.5" customHeight="1">
      <c r="B79" s="203"/>
      <c r="C79" s="199"/>
      <c r="D79" s="127" t="s">
        <v>302</v>
      </c>
      <c r="E79" s="189" t="s">
        <v>771</v>
      </c>
      <c r="F79" s="275" t="s">
        <v>439</v>
      </c>
      <c r="G79" s="235" t="s">
        <v>772</v>
      </c>
      <c r="H79" s="1" t="s">
        <v>775</v>
      </c>
    </row>
    <row r="80" spans="2:8" ht="21" customHeight="1">
      <c r="B80" s="203"/>
      <c r="C80" s="199"/>
      <c r="D80" s="127" t="s">
        <v>745</v>
      </c>
      <c r="E80" s="189" t="s">
        <v>771</v>
      </c>
      <c r="F80" s="275" t="s">
        <v>440</v>
      </c>
      <c r="G80" s="235" t="s">
        <v>772</v>
      </c>
      <c r="H80" s="1" t="s">
        <v>775</v>
      </c>
    </row>
    <row r="81" spans="2:8" ht="20.25" customHeight="1">
      <c r="B81" s="203"/>
      <c r="C81" s="199"/>
      <c r="D81" s="127" t="s">
        <v>598</v>
      </c>
      <c r="E81" s="189" t="s">
        <v>771</v>
      </c>
      <c r="F81" s="275" t="s">
        <v>443</v>
      </c>
      <c r="G81" s="235" t="s">
        <v>772</v>
      </c>
      <c r="H81" s="1" t="s">
        <v>775</v>
      </c>
    </row>
    <row r="82" spans="2:8" ht="20.25" customHeight="1">
      <c r="B82" s="203"/>
      <c r="C82" s="199"/>
      <c r="D82" s="127" t="s">
        <v>87</v>
      </c>
      <c r="E82" s="189" t="s">
        <v>771</v>
      </c>
      <c r="F82" s="275" t="s">
        <v>768</v>
      </c>
      <c r="G82" s="235" t="s">
        <v>772</v>
      </c>
      <c r="H82" s="1" t="s">
        <v>775</v>
      </c>
    </row>
    <row r="83" spans="2:8" ht="21" customHeight="1">
      <c r="B83" s="245"/>
      <c r="C83" s="200"/>
      <c r="D83" s="127" t="s">
        <v>88</v>
      </c>
      <c r="E83" s="189" t="s">
        <v>771</v>
      </c>
      <c r="F83" s="275" t="s">
        <v>768</v>
      </c>
      <c r="G83" s="235" t="s">
        <v>772</v>
      </c>
      <c r="H83" s="1" t="s">
        <v>775</v>
      </c>
    </row>
    <row r="84" spans="2:8" ht="21.75" customHeight="1">
      <c r="B84" s="195">
        <v>9</v>
      </c>
      <c r="C84" s="199" t="s">
        <v>599</v>
      </c>
      <c r="D84" s="197" t="s">
        <v>89</v>
      </c>
      <c r="E84" s="189" t="s">
        <v>771</v>
      </c>
      <c r="F84" s="275" t="s">
        <v>437</v>
      </c>
      <c r="G84" s="235" t="s">
        <v>772</v>
      </c>
      <c r="H84" s="1" t="s">
        <v>775</v>
      </c>
    </row>
    <row r="85" spans="2:8" ht="21" customHeight="1">
      <c r="B85" s="203"/>
      <c r="C85" s="199"/>
      <c r="D85" s="209" t="s">
        <v>304</v>
      </c>
      <c r="E85" s="189" t="s">
        <v>771</v>
      </c>
      <c r="F85" s="275" t="s">
        <v>438</v>
      </c>
      <c r="G85" s="235" t="s">
        <v>772</v>
      </c>
      <c r="H85" s="1" t="s">
        <v>775</v>
      </c>
    </row>
    <row r="86" spans="2:8" ht="21.75" customHeight="1">
      <c r="B86" s="203"/>
      <c r="C86" s="199"/>
      <c r="D86" s="209" t="s">
        <v>90</v>
      </c>
      <c r="E86" s="189" t="s">
        <v>771</v>
      </c>
      <c r="F86" s="275" t="s">
        <v>439</v>
      </c>
      <c r="G86" s="235" t="s">
        <v>772</v>
      </c>
      <c r="H86" s="1" t="s">
        <v>775</v>
      </c>
    </row>
    <row r="87" spans="2:8" ht="21" customHeight="1">
      <c r="B87" s="203"/>
      <c r="C87" s="199"/>
      <c r="D87" s="209" t="s">
        <v>2</v>
      </c>
      <c r="E87" s="189" t="s">
        <v>771</v>
      </c>
      <c r="F87" s="275" t="s">
        <v>441</v>
      </c>
      <c r="G87" s="235" t="s">
        <v>772</v>
      </c>
      <c r="H87" s="1" t="s">
        <v>775</v>
      </c>
    </row>
    <row r="88" spans="2:8" ht="22.5" customHeight="1">
      <c r="B88" s="203"/>
      <c r="C88" s="199"/>
      <c r="D88" s="197" t="s">
        <v>3</v>
      </c>
      <c r="E88" s="189" t="s">
        <v>771</v>
      </c>
      <c r="F88" s="275" t="s">
        <v>441</v>
      </c>
      <c r="G88" s="235" t="s">
        <v>772</v>
      </c>
      <c r="H88" s="1" t="s">
        <v>775</v>
      </c>
    </row>
    <row r="89" spans="2:8" ht="22.5" customHeight="1">
      <c r="B89" s="203"/>
      <c r="C89" s="199"/>
      <c r="D89" s="127" t="s">
        <v>302</v>
      </c>
      <c r="E89" s="189" t="s">
        <v>771</v>
      </c>
      <c r="F89" s="275" t="s">
        <v>441</v>
      </c>
      <c r="G89" s="235" t="s">
        <v>772</v>
      </c>
      <c r="H89" s="1" t="s">
        <v>775</v>
      </c>
    </row>
    <row r="90" spans="2:8" ht="22.5" customHeight="1">
      <c r="B90" s="203"/>
      <c r="C90" s="199"/>
      <c r="D90" s="197" t="s">
        <v>786</v>
      </c>
      <c r="E90" s="189" t="s">
        <v>771</v>
      </c>
      <c r="F90" s="275" t="s">
        <v>441</v>
      </c>
      <c r="G90" s="235" t="s">
        <v>772</v>
      </c>
      <c r="H90" s="1" t="s">
        <v>775</v>
      </c>
    </row>
    <row r="91" spans="2:8" ht="21.75" customHeight="1">
      <c r="B91" s="203"/>
      <c r="C91" s="199"/>
      <c r="D91" s="197" t="s">
        <v>600</v>
      </c>
      <c r="E91" s="189" t="s">
        <v>771</v>
      </c>
      <c r="F91" s="275" t="s">
        <v>440</v>
      </c>
      <c r="G91" s="235" t="s">
        <v>772</v>
      </c>
      <c r="H91" s="1" t="s">
        <v>775</v>
      </c>
    </row>
    <row r="92" spans="2:8" ht="21" customHeight="1">
      <c r="B92" s="203"/>
      <c r="C92" s="199"/>
      <c r="D92" s="197" t="s">
        <v>4</v>
      </c>
      <c r="E92" s="189" t="s">
        <v>771</v>
      </c>
      <c r="F92" s="275" t="s">
        <v>442</v>
      </c>
      <c r="G92" s="235" t="s">
        <v>772</v>
      </c>
      <c r="H92" s="1" t="s">
        <v>775</v>
      </c>
    </row>
    <row r="93" spans="2:8" ht="20.25" customHeight="1">
      <c r="B93" s="203"/>
      <c r="C93" s="199"/>
      <c r="D93" s="197" t="s">
        <v>20</v>
      </c>
      <c r="E93" s="189" t="s">
        <v>771</v>
      </c>
      <c r="F93" s="275" t="s">
        <v>442</v>
      </c>
      <c r="G93" s="235" t="s">
        <v>772</v>
      </c>
      <c r="H93" s="1" t="s">
        <v>775</v>
      </c>
    </row>
    <row r="94" spans="2:8" ht="21" customHeight="1">
      <c r="B94" s="203"/>
      <c r="C94" s="199"/>
      <c r="D94" s="197" t="s">
        <v>5</v>
      </c>
      <c r="E94" s="189" t="s">
        <v>771</v>
      </c>
      <c r="F94" s="275" t="s">
        <v>444</v>
      </c>
      <c r="G94" s="235" t="s">
        <v>772</v>
      </c>
      <c r="H94" s="1" t="s">
        <v>775</v>
      </c>
    </row>
    <row r="95" spans="2:8" ht="22.5" customHeight="1">
      <c r="B95" s="203"/>
      <c r="C95" s="199"/>
      <c r="D95" s="197" t="s">
        <v>602</v>
      </c>
      <c r="E95" s="189" t="s">
        <v>771</v>
      </c>
      <c r="F95" s="275" t="s">
        <v>444</v>
      </c>
      <c r="G95" s="235" t="s">
        <v>772</v>
      </c>
      <c r="H95" s="1" t="s">
        <v>775</v>
      </c>
    </row>
    <row r="96" spans="2:8" ht="21" customHeight="1">
      <c r="B96" s="245"/>
      <c r="C96" s="200"/>
      <c r="D96" s="197" t="s">
        <v>730</v>
      </c>
      <c r="E96" s="189" t="s">
        <v>771</v>
      </c>
      <c r="F96" s="275" t="s">
        <v>444</v>
      </c>
      <c r="G96" s="235" t="s">
        <v>772</v>
      </c>
      <c r="H96" s="1" t="s">
        <v>775</v>
      </c>
    </row>
    <row r="97" spans="2:8" ht="22.5" customHeight="1">
      <c r="B97" s="195">
        <v>10</v>
      </c>
      <c r="C97" s="239" t="s">
        <v>603</v>
      </c>
      <c r="D97" s="196" t="s">
        <v>91</v>
      </c>
      <c r="E97" s="189" t="s">
        <v>771</v>
      </c>
      <c r="F97" s="277" t="s">
        <v>436</v>
      </c>
      <c r="G97" s="235" t="s">
        <v>772</v>
      </c>
      <c r="H97" s="1" t="s">
        <v>775</v>
      </c>
    </row>
    <row r="98" spans="2:8" ht="21" customHeight="1">
      <c r="B98" s="203"/>
      <c r="C98" s="199"/>
      <c r="D98" s="196" t="s">
        <v>313</v>
      </c>
      <c r="E98" s="189" t="s">
        <v>771</v>
      </c>
      <c r="F98" s="277" t="s">
        <v>436</v>
      </c>
      <c r="G98" s="235" t="s">
        <v>772</v>
      </c>
      <c r="H98" s="1" t="s">
        <v>775</v>
      </c>
    </row>
    <row r="99" spans="2:8" ht="24" customHeight="1">
      <c r="B99" s="203"/>
      <c r="C99" s="199"/>
      <c r="D99" s="127" t="s">
        <v>6</v>
      </c>
      <c r="E99" s="189" t="s">
        <v>771</v>
      </c>
      <c r="F99" s="277" t="s">
        <v>439</v>
      </c>
      <c r="G99" s="235" t="s">
        <v>772</v>
      </c>
      <c r="H99" s="1" t="s">
        <v>775</v>
      </c>
    </row>
    <row r="100" spans="2:8" ht="22.5" customHeight="1">
      <c r="B100" s="203"/>
      <c r="C100" s="199"/>
      <c r="D100" s="127" t="s">
        <v>7</v>
      </c>
      <c r="E100" s="189" t="s">
        <v>771</v>
      </c>
      <c r="F100" s="277" t="s">
        <v>441</v>
      </c>
      <c r="G100" s="235" t="s">
        <v>772</v>
      </c>
      <c r="H100" s="1" t="s">
        <v>775</v>
      </c>
    </row>
    <row r="101" spans="2:8" ht="21" customHeight="1">
      <c r="B101" s="244">
        <v>11</v>
      </c>
      <c r="C101" s="242" t="s">
        <v>604</v>
      </c>
      <c r="D101" s="127" t="s">
        <v>9</v>
      </c>
      <c r="E101" s="189" t="s">
        <v>771</v>
      </c>
      <c r="F101" s="275" t="s">
        <v>440</v>
      </c>
      <c r="G101" s="235" t="s">
        <v>772</v>
      </c>
      <c r="H101" s="1" t="s">
        <v>775</v>
      </c>
    </row>
    <row r="102" spans="2:8" ht="22.5" customHeight="1">
      <c r="B102" s="245"/>
      <c r="C102" s="200"/>
      <c r="D102" s="127" t="s">
        <v>10</v>
      </c>
      <c r="E102" s="189" t="s">
        <v>771</v>
      </c>
      <c r="F102" s="275" t="s">
        <v>443</v>
      </c>
      <c r="G102" s="235" t="s">
        <v>772</v>
      </c>
      <c r="H102" s="1" t="s">
        <v>775</v>
      </c>
    </row>
    <row r="103" spans="2:8" ht="23.25" customHeight="1">
      <c r="B103" s="208">
        <v>12</v>
      </c>
      <c r="C103" s="210" t="s">
        <v>606</v>
      </c>
      <c r="D103" s="127" t="s">
        <v>6</v>
      </c>
      <c r="E103" s="189" t="s">
        <v>771</v>
      </c>
      <c r="F103" s="275" t="s">
        <v>439</v>
      </c>
      <c r="G103" s="235" t="s">
        <v>772</v>
      </c>
      <c r="H103" s="1" t="s">
        <v>775</v>
      </c>
    </row>
    <row r="104" spans="2:8" ht="20.25" customHeight="1">
      <c r="B104" s="203"/>
      <c r="C104" s="199"/>
      <c r="D104" s="127" t="s">
        <v>302</v>
      </c>
      <c r="E104" s="189" t="s">
        <v>771</v>
      </c>
      <c r="F104" s="275" t="s">
        <v>441</v>
      </c>
      <c r="G104" s="235" t="s">
        <v>772</v>
      </c>
      <c r="H104" s="1" t="s">
        <v>775</v>
      </c>
    </row>
    <row r="105" spans="2:8" ht="21.75" customHeight="1">
      <c r="B105" s="203"/>
      <c r="C105" s="199"/>
      <c r="D105" s="127" t="s">
        <v>36</v>
      </c>
      <c r="E105" s="189" t="s">
        <v>771</v>
      </c>
      <c r="F105" s="275" t="s">
        <v>768</v>
      </c>
      <c r="G105" s="235" t="s">
        <v>772</v>
      </c>
      <c r="H105" s="1" t="s">
        <v>775</v>
      </c>
    </row>
    <row r="106" spans="2:8" ht="22.5" customHeight="1">
      <c r="B106" s="245"/>
      <c r="C106" s="200"/>
      <c r="D106" s="127" t="s">
        <v>11</v>
      </c>
      <c r="E106" s="189" t="s">
        <v>771</v>
      </c>
      <c r="F106" s="275" t="s">
        <v>768</v>
      </c>
      <c r="G106" s="235" t="s">
        <v>772</v>
      </c>
      <c r="H106" s="1" t="s">
        <v>775</v>
      </c>
    </row>
    <row r="107" spans="2:8" ht="21" customHeight="1">
      <c r="B107" s="208">
        <v>13</v>
      </c>
      <c r="C107" s="72" t="s">
        <v>607</v>
      </c>
      <c r="D107" s="127" t="s">
        <v>302</v>
      </c>
      <c r="E107" s="189" t="s">
        <v>771</v>
      </c>
      <c r="F107" s="275" t="s">
        <v>441</v>
      </c>
      <c r="G107" s="235" t="s">
        <v>772</v>
      </c>
      <c r="H107" s="1" t="s">
        <v>775</v>
      </c>
    </row>
    <row r="108" spans="2:8" ht="21" customHeight="1">
      <c r="B108" s="203"/>
      <c r="C108" s="199"/>
      <c r="D108" s="127" t="s">
        <v>608</v>
      </c>
      <c r="E108" s="189" t="s">
        <v>771</v>
      </c>
      <c r="F108" s="275" t="s">
        <v>440</v>
      </c>
      <c r="G108" s="235" t="s">
        <v>772</v>
      </c>
      <c r="H108" s="1" t="s">
        <v>775</v>
      </c>
    </row>
    <row r="109" spans="2:8" ht="21" customHeight="1">
      <c r="B109" s="245"/>
      <c r="C109" s="200"/>
      <c r="D109" s="127" t="s">
        <v>12</v>
      </c>
      <c r="E109" s="189" t="s">
        <v>771</v>
      </c>
      <c r="F109" s="275" t="s">
        <v>767</v>
      </c>
      <c r="G109" s="235" t="s">
        <v>772</v>
      </c>
      <c r="H109" s="1" t="s">
        <v>775</v>
      </c>
    </row>
    <row r="110" spans="2:8" ht="21" customHeight="1">
      <c r="B110" s="17">
        <v>14</v>
      </c>
      <c r="C110" s="38" t="s">
        <v>609</v>
      </c>
      <c r="D110" s="127" t="s">
        <v>302</v>
      </c>
      <c r="E110" s="189" t="s">
        <v>771</v>
      </c>
      <c r="F110" s="275" t="s">
        <v>441</v>
      </c>
      <c r="G110" s="235" t="s">
        <v>772</v>
      </c>
      <c r="H110" s="1" t="s">
        <v>775</v>
      </c>
    </row>
    <row r="111" spans="2:8" s="211" customFormat="1" ht="20.25" customHeight="1">
      <c r="B111" s="17">
        <v>15</v>
      </c>
      <c r="C111" s="38" t="s">
        <v>610</v>
      </c>
      <c r="D111" s="127" t="s">
        <v>302</v>
      </c>
      <c r="E111" s="189" t="s">
        <v>771</v>
      </c>
      <c r="F111" s="271" t="s">
        <v>441</v>
      </c>
      <c r="G111" s="235" t="s">
        <v>772</v>
      </c>
      <c r="H111" s="1" t="s">
        <v>775</v>
      </c>
    </row>
    <row r="112" spans="2:8" ht="22.5" customHeight="1">
      <c r="B112" s="195">
        <v>16</v>
      </c>
      <c r="C112" s="72" t="s">
        <v>611</v>
      </c>
      <c r="D112" s="127" t="s">
        <v>302</v>
      </c>
      <c r="E112" s="189" t="s">
        <v>771</v>
      </c>
      <c r="F112" s="275" t="s">
        <v>439</v>
      </c>
      <c r="G112" s="235" t="s">
        <v>772</v>
      </c>
      <c r="H112" s="1" t="s">
        <v>775</v>
      </c>
    </row>
    <row r="113" spans="2:8" ht="22.5" customHeight="1">
      <c r="B113" s="195"/>
      <c r="C113" s="72"/>
      <c r="D113" s="197" t="s">
        <v>33</v>
      </c>
      <c r="E113" s="189" t="s">
        <v>771</v>
      </c>
      <c r="F113" s="275" t="s">
        <v>439</v>
      </c>
      <c r="G113" s="235" t="s">
        <v>772</v>
      </c>
      <c r="H113" s="1" t="s">
        <v>775</v>
      </c>
    </row>
    <row r="114" spans="2:8" ht="21.75" customHeight="1">
      <c r="B114" s="203"/>
      <c r="C114" s="199"/>
      <c r="D114" s="127" t="s">
        <v>6</v>
      </c>
      <c r="E114" s="189" t="s">
        <v>771</v>
      </c>
      <c r="F114" s="275" t="s">
        <v>439</v>
      </c>
      <c r="G114" s="235" t="s">
        <v>772</v>
      </c>
      <c r="H114" s="1" t="s">
        <v>775</v>
      </c>
    </row>
    <row r="115" spans="2:8" ht="21.75" customHeight="1">
      <c r="B115" s="203"/>
      <c r="C115" s="199"/>
      <c r="D115" s="197" t="s">
        <v>608</v>
      </c>
      <c r="E115" s="189" t="s">
        <v>771</v>
      </c>
      <c r="F115" s="275" t="s">
        <v>440</v>
      </c>
      <c r="G115" s="235" t="s">
        <v>772</v>
      </c>
      <c r="H115" s="1" t="s">
        <v>775</v>
      </c>
    </row>
    <row r="116" spans="2:8" ht="21.75" customHeight="1">
      <c r="B116" s="203"/>
      <c r="C116" s="199"/>
      <c r="D116" s="197" t="s">
        <v>612</v>
      </c>
      <c r="E116" s="189" t="s">
        <v>771</v>
      </c>
      <c r="F116" s="275" t="s">
        <v>440</v>
      </c>
      <c r="G116" s="235" t="s">
        <v>772</v>
      </c>
      <c r="H116" s="1" t="s">
        <v>775</v>
      </c>
    </row>
    <row r="117" spans="2:8" ht="23.25" customHeight="1">
      <c r="B117" s="203"/>
      <c r="C117" s="199"/>
      <c r="D117" s="127" t="s">
        <v>613</v>
      </c>
      <c r="E117" s="189" t="s">
        <v>771</v>
      </c>
      <c r="F117" s="275" t="s">
        <v>443</v>
      </c>
      <c r="G117" s="235" t="s">
        <v>772</v>
      </c>
      <c r="H117" s="1" t="s">
        <v>775</v>
      </c>
    </row>
    <row r="118" spans="2:8" ht="21" customHeight="1">
      <c r="B118" s="208">
        <v>17</v>
      </c>
      <c r="C118" s="72" t="s">
        <v>614</v>
      </c>
      <c r="D118" s="127" t="s">
        <v>302</v>
      </c>
      <c r="E118" s="189" t="s">
        <v>771</v>
      </c>
      <c r="F118" s="277" t="s">
        <v>439</v>
      </c>
      <c r="G118" s="235" t="s">
        <v>772</v>
      </c>
      <c r="H118" s="1" t="s">
        <v>775</v>
      </c>
    </row>
    <row r="119" spans="2:8" ht="21" customHeight="1">
      <c r="B119" s="208"/>
      <c r="C119" s="72"/>
      <c r="D119" s="197" t="s">
        <v>33</v>
      </c>
      <c r="E119" s="189" t="s">
        <v>771</v>
      </c>
      <c r="F119" s="277" t="s">
        <v>439</v>
      </c>
      <c r="G119" s="235" t="s">
        <v>772</v>
      </c>
      <c r="H119" s="1" t="s">
        <v>775</v>
      </c>
    </row>
    <row r="120" spans="2:8" ht="21.75" customHeight="1">
      <c r="B120" s="203"/>
      <c r="C120" s="199"/>
      <c r="D120" s="197" t="s">
        <v>319</v>
      </c>
      <c r="E120" s="189" t="s">
        <v>771</v>
      </c>
      <c r="F120" s="275" t="s">
        <v>441</v>
      </c>
      <c r="G120" s="235" t="s">
        <v>772</v>
      </c>
      <c r="H120" s="1" t="s">
        <v>775</v>
      </c>
    </row>
    <row r="121" spans="2:8" ht="21.75" customHeight="1">
      <c r="B121" s="203"/>
      <c r="C121" s="199"/>
      <c r="D121" s="197" t="s">
        <v>13</v>
      </c>
      <c r="E121" s="189" t="s">
        <v>771</v>
      </c>
      <c r="F121" s="275" t="s">
        <v>442</v>
      </c>
      <c r="G121" s="235" t="s">
        <v>772</v>
      </c>
      <c r="H121" s="1" t="s">
        <v>775</v>
      </c>
    </row>
    <row r="122" spans="2:8" ht="21" customHeight="1">
      <c r="B122" s="203"/>
      <c r="C122" s="199"/>
      <c r="D122" s="197" t="s">
        <v>12</v>
      </c>
      <c r="E122" s="189" t="s">
        <v>771</v>
      </c>
      <c r="F122" s="275" t="s">
        <v>443</v>
      </c>
      <c r="G122" s="235" t="s">
        <v>772</v>
      </c>
      <c r="H122" s="1" t="s">
        <v>775</v>
      </c>
    </row>
    <row r="123" spans="2:8" ht="21.75" customHeight="1">
      <c r="B123" s="203"/>
      <c r="C123" s="199"/>
      <c r="D123" s="127" t="s">
        <v>317</v>
      </c>
      <c r="E123" s="189" t="s">
        <v>771</v>
      </c>
      <c r="F123" s="275" t="s">
        <v>767</v>
      </c>
      <c r="G123" s="235" t="s">
        <v>772</v>
      </c>
      <c r="H123" s="1" t="s">
        <v>775</v>
      </c>
    </row>
    <row r="124" spans="2:8" ht="24" customHeight="1">
      <c r="B124" s="203"/>
      <c r="C124" s="199"/>
      <c r="D124" s="127" t="s">
        <v>615</v>
      </c>
      <c r="E124" s="189" t="s">
        <v>771</v>
      </c>
      <c r="F124" s="275" t="s">
        <v>767</v>
      </c>
      <c r="G124" s="235" t="s">
        <v>772</v>
      </c>
      <c r="H124" s="1" t="s">
        <v>775</v>
      </c>
    </row>
    <row r="125" spans="2:8" ht="24.75" customHeight="1">
      <c r="B125" s="245"/>
      <c r="C125" s="200"/>
      <c r="D125" s="127" t="s">
        <v>0</v>
      </c>
      <c r="E125" s="189" t="s">
        <v>771</v>
      </c>
      <c r="F125" s="275" t="s">
        <v>768</v>
      </c>
      <c r="G125" s="235" t="s">
        <v>772</v>
      </c>
      <c r="H125" s="1" t="s">
        <v>775</v>
      </c>
    </row>
    <row r="126" spans="2:8" ht="21" customHeight="1">
      <c r="B126" s="208">
        <v>18</v>
      </c>
      <c r="C126" s="72" t="s">
        <v>616</v>
      </c>
      <c r="D126" s="127" t="s">
        <v>777</v>
      </c>
      <c r="E126" s="189" t="s">
        <v>771</v>
      </c>
      <c r="F126" s="275" t="s">
        <v>435</v>
      </c>
      <c r="G126" s="235" t="s">
        <v>772</v>
      </c>
      <c r="H126" s="1" t="s">
        <v>775</v>
      </c>
    </row>
    <row r="127" spans="2:8" ht="24.75" customHeight="1">
      <c r="B127" s="203"/>
      <c r="C127" s="199"/>
      <c r="D127" s="127" t="s">
        <v>313</v>
      </c>
      <c r="E127" s="189" t="s">
        <v>771</v>
      </c>
      <c r="F127" s="275" t="s">
        <v>435</v>
      </c>
      <c r="G127" s="235" t="s">
        <v>772</v>
      </c>
      <c r="H127" s="1" t="s">
        <v>775</v>
      </c>
    </row>
    <row r="128" spans="2:8" ht="21.75" customHeight="1">
      <c r="B128" s="203"/>
      <c r="C128" s="199"/>
      <c r="D128" s="127" t="s">
        <v>307</v>
      </c>
      <c r="E128" s="189" t="s">
        <v>771</v>
      </c>
      <c r="F128" s="275" t="s">
        <v>436</v>
      </c>
      <c r="G128" s="235" t="s">
        <v>772</v>
      </c>
      <c r="H128" s="1" t="s">
        <v>775</v>
      </c>
    </row>
    <row r="129" spans="2:8" ht="23.25" customHeight="1">
      <c r="B129" s="203"/>
      <c r="C129" s="199"/>
      <c r="D129" s="127" t="s">
        <v>14</v>
      </c>
      <c r="E129" s="189" t="s">
        <v>771</v>
      </c>
      <c r="F129" s="275" t="s">
        <v>438</v>
      </c>
      <c r="G129" s="235" t="s">
        <v>772</v>
      </c>
      <c r="H129" s="1" t="s">
        <v>775</v>
      </c>
    </row>
    <row r="130" spans="2:8" ht="22.5" customHeight="1">
      <c r="B130" s="203"/>
      <c r="C130" s="199"/>
      <c r="D130" s="127" t="s">
        <v>302</v>
      </c>
      <c r="E130" s="189" t="s">
        <v>771</v>
      </c>
      <c r="F130" s="275" t="s">
        <v>441</v>
      </c>
      <c r="G130" s="235" t="s">
        <v>772</v>
      </c>
      <c r="H130" s="1" t="s">
        <v>775</v>
      </c>
    </row>
    <row r="131" spans="2:8" ht="22.5" customHeight="1">
      <c r="B131" s="203"/>
      <c r="C131" s="199"/>
      <c r="D131" s="127" t="s">
        <v>618</v>
      </c>
      <c r="E131" s="189" t="s">
        <v>771</v>
      </c>
      <c r="F131" s="275" t="s">
        <v>440</v>
      </c>
      <c r="G131" s="235" t="s">
        <v>772</v>
      </c>
      <c r="H131" s="1" t="s">
        <v>775</v>
      </c>
    </row>
    <row r="132" spans="2:8" ht="21" customHeight="1">
      <c r="B132" s="203"/>
      <c r="C132" s="199"/>
      <c r="D132" s="127" t="s">
        <v>15</v>
      </c>
      <c r="E132" s="189" t="s">
        <v>771</v>
      </c>
      <c r="F132" s="275" t="s">
        <v>444</v>
      </c>
      <c r="G132" s="235" t="s">
        <v>772</v>
      </c>
      <c r="H132" s="1" t="s">
        <v>775</v>
      </c>
    </row>
    <row r="133" spans="2:8" ht="21.75" customHeight="1">
      <c r="B133" s="203"/>
      <c r="C133" s="199"/>
      <c r="D133" s="127" t="s">
        <v>312</v>
      </c>
      <c r="E133" s="283" t="s">
        <v>771</v>
      </c>
      <c r="F133" s="275" t="s">
        <v>444</v>
      </c>
      <c r="G133" s="235" t="s">
        <v>772</v>
      </c>
      <c r="H133" s="1" t="s">
        <v>775</v>
      </c>
    </row>
    <row r="134" spans="2:8" ht="21" customHeight="1">
      <c r="B134" s="245"/>
      <c r="C134" s="200"/>
      <c r="D134" s="127" t="s">
        <v>318</v>
      </c>
      <c r="E134" s="189" t="s">
        <v>771</v>
      </c>
      <c r="F134" s="275" t="s">
        <v>768</v>
      </c>
      <c r="G134" s="235" t="s">
        <v>772</v>
      </c>
      <c r="H134" s="1" t="s">
        <v>775</v>
      </c>
    </row>
    <row r="135" spans="2:8" ht="22.5" customHeight="1">
      <c r="B135" s="208">
        <v>19</v>
      </c>
      <c r="C135" s="72" t="s">
        <v>619</v>
      </c>
      <c r="D135" s="127" t="s">
        <v>302</v>
      </c>
      <c r="E135" s="189" t="s">
        <v>771</v>
      </c>
      <c r="F135" s="275" t="s">
        <v>440</v>
      </c>
      <c r="G135" s="235" t="s">
        <v>772</v>
      </c>
      <c r="H135" s="1" t="s">
        <v>775</v>
      </c>
    </row>
    <row r="136" spans="2:8" ht="21.75" customHeight="1">
      <c r="B136" s="208"/>
      <c r="C136" s="72"/>
      <c r="D136" s="127" t="s">
        <v>786</v>
      </c>
      <c r="E136" s="189" t="s">
        <v>771</v>
      </c>
      <c r="F136" s="275" t="s">
        <v>440</v>
      </c>
      <c r="G136" s="235" t="s">
        <v>772</v>
      </c>
      <c r="H136" s="1" t="s">
        <v>775</v>
      </c>
    </row>
    <row r="137" spans="2:8" ht="22.5" customHeight="1">
      <c r="B137" s="203"/>
      <c r="C137" s="199"/>
      <c r="D137" s="127" t="s">
        <v>308</v>
      </c>
      <c r="E137" s="189" t="s">
        <v>771</v>
      </c>
      <c r="F137" s="275" t="s">
        <v>440</v>
      </c>
      <c r="G137" s="235" t="s">
        <v>772</v>
      </c>
      <c r="H137" s="1" t="s">
        <v>775</v>
      </c>
    </row>
    <row r="138" spans="2:8" ht="23.25" customHeight="1">
      <c r="B138" s="203"/>
      <c r="C138" s="199"/>
      <c r="D138" s="127" t="s">
        <v>16</v>
      </c>
      <c r="E138" s="189" t="s">
        <v>771</v>
      </c>
      <c r="F138" s="275" t="s">
        <v>440</v>
      </c>
      <c r="G138" s="235" t="s">
        <v>772</v>
      </c>
      <c r="H138" s="1" t="s">
        <v>775</v>
      </c>
    </row>
    <row r="139" spans="2:8" ht="22.5" customHeight="1">
      <c r="B139" s="203"/>
      <c r="C139" s="199"/>
      <c r="D139" s="197" t="s">
        <v>0</v>
      </c>
      <c r="E139" s="189" t="s">
        <v>771</v>
      </c>
      <c r="F139" s="275" t="s">
        <v>440</v>
      </c>
      <c r="G139" s="235" t="s">
        <v>772</v>
      </c>
      <c r="H139" s="1" t="s">
        <v>775</v>
      </c>
    </row>
    <row r="140" spans="2:8" ht="19.5" customHeight="1">
      <c r="B140" s="203"/>
      <c r="C140" s="199"/>
      <c r="D140" s="197" t="s">
        <v>620</v>
      </c>
      <c r="E140" s="189" t="s">
        <v>771</v>
      </c>
      <c r="F140" s="275" t="s">
        <v>443</v>
      </c>
      <c r="G140" s="235" t="s">
        <v>772</v>
      </c>
      <c r="H140" s="1" t="s">
        <v>775</v>
      </c>
    </row>
    <row r="141" spans="2:8" ht="21.75" customHeight="1">
      <c r="B141" s="245"/>
      <c r="C141" s="200"/>
      <c r="D141" s="197" t="s">
        <v>0</v>
      </c>
      <c r="E141" s="189" t="s">
        <v>771</v>
      </c>
      <c r="F141" s="275" t="s">
        <v>443</v>
      </c>
      <c r="G141" s="235" t="s">
        <v>772</v>
      </c>
      <c r="H141" s="1" t="s">
        <v>775</v>
      </c>
    </row>
    <row r="142" spans="2:8" ht="21" customHeight="1">
      <c r="B142" s="208">
        <v>20</v>
      </c>
      <c r="C142" s="72" t="s">
        <v>621</v>
      </c>
      <c r="D142" s="127" t="s">
        <v>92</v>
      </c>
      <c r="E142" s="189" t="s">
        <v>771</v>
      </c>
      <c r="F142" s="275" t="s">
        <v>435</v>
      </c>
      <c r="G142" s="235" t="s">
        <v>772</v>
      </c>
      <c r="H142" s="1" t="s">
        <v>775</v>
      </c>
    </row>
    <row r="143" spans="2:8" ht="21" customHeight="1">
      <c r="B143" s="203"/>
      <c r="C143" s="199"/>
      <c r="D143" s="197" t="s">
        <v>303</v>
      </c>
      <c r="E143" s="189" t="s">
        <v>771</v>
      </c>
      <c r="F143" s="275" t="s">
        <v>438</v>
      </c>
      <c r="G143" s="235" t="s">
        <v>772</v>
      </c>
      <c r="H143" s="1" t="s">
        <v>775</v>
      </c>
    </row>
    <row r="144" spans="2:8" ht="23.25" customHeight="1">
      <c r="B144" s="203"/>
      <c r="C144" s="199"/>
      <c r="D144" s="127" t="s">
        <v>304</v>
      </c>
      <c r="E144" s="189" t="s">
        <v>771</v>
      </c>
      <c r="F144" s="275" t="s">
        <v>438</v>
      </c>
      <c r="G144" s="235" t="s">
        <v>772</v>
      </c>
      <c r="H144" s="1" t="s">
        <v>775</v>
      </c>
    </row>
    <row r="145" spans="2:8" ht="21" customHeight="1">
      <c r="B145" s="203"/>
      <c r="C145" s="199"/>
      <c r="D145" s="197" t="s">
        <v>330</v>
      </c>
      <c r="E145" s="189" t="s">
        <v>771</v>
      </c>
      <c r="F145" s="275" t="s">
        <v>439</v>
      </c>
      <c r="G145" s="235" t="s">
        <v>772</v>
      </c>
      <c r="H145" s="1" t="s">
        <v>775</v>
      </c>
    </row>
    <row r="146" spans="2:8" ht="21.75" customHeight="1">
      <c r="B146" s="203"/>
      <c r="C146" s="199"/>
      <c r="D146" s="197" t="s">
        <v>620</v>
      </c>
      <c r="E146" s="189" t="s">
        <v>771</v>
      </c>
      <c r="F146" s="275" t="s">
        <v>441</v>
      </c>
      <c r="G146" s="235" t="s">
        <v>772</v>
      </c>
      <c r="H146" s="1" t="s">
        <v>775</v>
      </c>
    </row>
    <row r="147" spans="2:8" ht="21" customHeight="1">
      <c r="B147" s="203"/>
      <c r="C147" s="199"/>
      <c r="D147" s="197" t="s">
        <v>302</v>
      </c>
      <c r="E147" s="189" t="s">
        <v>771</v>
      </c>
      <c r="F147" s="275" t="s">
        <v>443</v>
      </c>
      <c r="G147" s="235" t="s">
        <v>772</v>
      </c>
      <c r="H147" s="1" t="s">
        <v>775</v>
      </c>
    </row>
    <row r="148" spans="2:8" ht="21.75" customHeight="1">
      <c r="B148" s="203"/>
      <c r="C148" s="199"/>
      <c r="D148" s="197" t="s">
        <v>785</v>
      </c>
      <c r="E148" s="189" t="s">
        <v>771</v>
      </c>
      <c r="F148" s="275" t="s">
        <v>443</v>
      </c>
      <c r="G148" s="235" t="s">
        <v>772</v>
      </c>
      <c r="H148" s="1" t="s">
        <v>775</v>
      </c>
    </row>
    <row r="149" spans="2:8" ht="22.5" customHeight="1">
      <c r="B149" s="245"/>
      <c r="C149" s="200"/>
      <c r="D149" s="243" t="s">
        <v>786</v>
      </c>
      <c r="E149" s="189" t="s">
        <v>771</v>
      </c>
      <c r="F149" s="275" t="s">
        <v>443</v>
      </c>
      <c r="G149" s="235" t="s">
        <v>772</v>
      </c>
      <c r="H149" s="1" t="s">
        <v>775</v>
      </c>
    </row>
    <row r="150" spans="2:8" ht="22.5" customHeight="1">
      <c r="B150" s="208">
        <v>21</v>
      </c>
      <c r="C150" s="72" t="s">
        <v>622</v>
      </c>
      <c r="D150" s="197" t="s">
        <v>330</v>
      </c>
      <c r="E150" s="189" t="s">
        <v>771</v>
      </c>
      <c r="F150" s="276" t="s">
        <v>438</v>
      </c>
      <c r="G150" s="235" t="s">
        <v>772</v>
      </c>
      <c r="H150" s="1" t="s">
        <v>775</v>
      </c>
    </row>
    <row r="151" spans="2:8" ht="22.5" customHeight="1">
      <c r="B151" s="203"/>
      <c r="C151" s="199"/>
      <c r="D151" s="197" t="s">
        <v>623</v>
      </c>
      <c r="E151" s="189" t="s">
        <v>771</v>
      </c>
      <c r="F151" s="275" t="s">
        <v>439</v>
      </c>
      <c r="G151" s="235" t="s">
        <v>772</v>
      </c>
      <c r="H151" s="1" t="s">
        <v>775</v>
      </c>
    </row>
    <row r="152" spans="2:8" ht="22.5" customHeight="1">
      <c r="B152" s="203"/>
      <c r="C152" s="199"/>
      <c r="D152" s="197" t="s">
        <v>302</v>
      </c>
      <c r="E152" s="189" t="s">
        <v>771</v>
      </c>
      <c r="F152" s="275" t="s">
        <v>439</v>
      </c>
      <c r="G152" s="235" t="s">
        <v>772</v>
      </c>
      <c r="H152" s="1" t="s">
        <v>775</v>
      </c>
    </row>
    <row r="153" spans="2:8" ht="21" customHeight="1">
      <c r="B153" s="203"/>
      <c r="C153" s="199"/>
      <c r="D153" s="127" t="s">
        <v>624</v>
      </c>
      <c r="E153" s="189" t="s">
        <v>771</v>
      </c>
      <c r="F153" s="275" t="s">
        <v>441</v>
      </c>
      <c r="G153" s="235" t="s">
        <v>772</v>
      </c>
      <c r="H153" s="1" t="s">
        <v>775</v>
      </c>
    </row>
    <row r="154" spans="2:8" ht="21" customHeight="1">
      <c r="B154" s="203"/>
      <c r="C154" s="199"/>
      <c r="D154" s="127" t="s">
        <v>524</v>
      </c>
      <c r="E154" s="189" t="s">
        <v>771</v>
      </c>
      <c r="F154" s="275" t="s">
        <v>441</v>
      </c>
      <c r="G154" s="235" t="s">
        <v>772</v>
      </c>
      <c r="H154" s="1" t="s">
        <v>775</v>
      </c>
    </row>
    <row r="155" spans="2:8" ht="22.5" customHeight="1">
      <c r="B155" s="203"/>
      <c r="C155" s="199"/>
      <c r="D155" s="127" t="s">
        <v>625</v>
      </c>
      <c r="E155" s="189" t="s">
        <v>771</v>
      </c>
      <c r="F155" s="275" t="s">
        <v>440</v>
      </c>
      <c r="G155" s="235" t="s">
        <v>772</v>
      </c>
      <c r="H155" s="1" t="s">
        <v>775</v>
      </c>
    </row>
    <row r="156" spans="2:8" ht="21.75" customHeight="1">
      <c r="B156" s="245"/>
      <c r="C156" s="200"/>
      <c r="D156" s="243" t="s">
        <v>0</v>
      </c>
      <c r="E156" s="189" t="s">
        <v>771</v>
      </c>
      <c r="F156" s="275" t="s">
        <v>444</v>
      </c>
      <c r="G156" s="235" t="s">
        <v>772</v>
      </c>
      <c r="H156" s="1" t="s">
        <v>775</v>
      </c>
    </row>
    <row r="157" spans="2:8" ht="21.75" customHeight="1">
      <c r="B157" s="208">
        <v>22</v>
      </c>
      <c r="C157" s="72" t="s">
        <v>626</v>
      </c>
      <c r="D157" s="127" t="s">
        <v>627</v>
      </c>
      <c r="E157" s="189" t="s">
        <v>771</v>
      </c>
      <c r="F157" s="276" t="s">
        <v>435</v>
      </c>
      <c r="G157" s="235" t="s">
        <v>772</v>
      </c>
      <c r="H157" s="1" t="s">
        <v>775</v>
      </c>
    </row>
    <row r="158" spans="2:8" ht="26.25" customHeight="1">
      <c r="B158" s="203"/>
      <c r="C158" s="199"/>
      <c r="D158" s="127" t="s">
        <v>312</v>
      </c>
      <c r="E158" s="189" t="s">
        <v>771</v>
      </c>
      <c r="F158" s="275" t="s">
        <v>437</v>
      </c>
      <c r="G158" s="235" t="s">
        <v>772</v>
      </c>
      <c r="H158" s="1" t="s">
        <v>775</v>
      </c>
    </row>
    <row r="159" spans="2:8" ht="22.5" customHeight="1">
      <c r="B159" s="203"/>
      <c r="C159" s="199"/>
      <c r="D159" s="127" t="s">
        <v>628</v>
      </c>
      <c r="E159" s="189" t="s">
        <v>771</v>
      </c>
      <c r="F159" s="275" t="s">
        <v>438</v>
      </c>
      <c r="G159" s="235" t="s">
        <v>772</v>
      </c>
      <c r="H159" s="1" t="s">
        <v>775</v>
      </c>
    </row>
    <row r="160" spans="2:8" ht="21" customHeight="1">
      <c r="B160" s="203"/>
      <c r="C160" s="199"/>
      <c r="D160" s="127" t="s">
        <v>629</v>
      </c>
      <c r="E160" s="189" t="s">
        <v>771</v>
      </c>
      <c r="F160" s="275" t="s">
        <v>443</v>
      </c>
      <c r="G160" s="235" t="s">
        <v>772</v>
      </c>
      <c r="H160" s="1" t="s">
        <v>775</v>
      </c>
    </row>
    <row r="161" spans="2:8" ht="22.5" customHeight="1">
      <c r="B161" s="203"/>
      <c r="C161" s="199"/>
      <c r="D161" s="127" t="s">
        <v>302</v>
      </c>
      <c r="E161" s="189" t="s">
        <v>771</v>
      </c>
      <c r="F161" s="275" t="s">
        <v>443</v>
      </c>
      <c r="G161" s="235" t="s">
        <v>772</v>
      </c>
      <c r="H161" s="1" t="s">
        <v>775</v>
      </c>
    </row>
    <row r="162" spans="2:8" ht="21" customHeight="1">
      <c r="B162" s="245"/>
      <c r="C162" s="200"/>
      <c r="D162" s="243" t="s">
        <v>313</v>
      </c>
      <c r="E162" s="189" t="s">
        <v>771</v>
      </c>
      <c r="F162" s="275" t="s">
        <v>443</v>
      </c>
      <c r="G162" s="235" t="s">
        <v>772</v>
      </c>
      <c r="H162" s="1" t="s">
        <v>775</v>
      </c>
    </row>
    <row r="163" spans="2:8" ht="22.5" customHeight="1">
      <c r="B163" s="208">
        <v>23</v>
      </c>
      <c r="C163" s="72" t="s">
        <v>630</v>
      </c>
      <c r="D163" s="127" t="s">
        <v>777</v>
      </c>
      <c r="E163" s="189" t="s">
        <v>771</v>
      </c>
      <c r="F163" s="275" t="s">
        <v>435</v>
      </c>
      <c r="G163" s="235" t="s">
        <v>772</v>
      </c>
      <c r="H163" s="1" t="s">
        <v>775</v>
      </c>
    </row>
    <row r="164" spans="2:8" ht="23.25" customHeight="1">
      <c r="B164" s="203"/>
      <c r="C164" s="199"/>
      <c r="D164" s="197" t="s">
        <v>303</v>
      </c>
      <c r="E164" s="189" t="s">
        <v>771</v>
      </c>
      <c r="F164" s="275" t="s">
        <v>437</v>
      </c>
      <c r="G164" s="235" t="s">
        <v>772</v>
      </c>
      <c r="H164" s="1" t="s">
        <v>775</v>
      </c>
    </row>
    <row r="165" spans="2:8" ht="21" customHeight="1">
      <c r="B165" s="203"/>
      <c r="C165" s="199"/>
      <c r="D165" s="127" t="s">
        <v>302</v>
      </c>
      <c r="E165" s="189" t="s">
        <v>771</v>
      </c>
      <c r="F165" s="275" t="s">
        <v>439</v>
      </c>
      <c r="G165" s="235" t="s">
        <v>772</v>
      </c>
      <c r="H165" s="1" t="s">
        <v>775</v>
      </c>
    </row>
    <row r="166" spans="2:8" ht="22.5" customHeight="1">
      <c r="B166" s="203"/>
      <c r="C166" s="199"/>
      <c r="D166" s="127" t="s">
        <v>631</v>
      </c>
      <c r="E166" s="189" t="s">
        <v>771</v>
      </c>
      <c r="F166" s="275" t="s">
        <v>440</v>
      </c>
      <c r="G166" s="235" t="s">
        <v>772</v>
      </c>
      <c r="H166" s="1" t="s">
        <v>775</v>
      </c>
    </row>
    <row r="167" spans="2:8" ht="21.75" customHeight="1">
      <c r="B167" s="203"/>
      <c r="C167" s="199"/>
      <c r="D167" s="127" t="s">
        <v>17</v>
      </c>
      <c r="E167" s="189" t="s">
        <v>771</v>
      </c>
      <c r="F167" s="275" t="s">
        <v>442</v>
      </c>
      <c r="G167" s="235" t="s">
        <v>772</v>
      </c>
      <c r="H167" s="1" t="s">
        <v>775</v>
      </c>
    </row>
    <row r="168" spans="2:8" ht="21" customHeight="1">
      <c r="B168" s="245"/>
      <c r="C168" s="200"/>
      <c r="D168" s="219" t="s">
        <v>18</v>
      </c>
      <c r="E168" s="189" t="s">
        <v>771</v>
      </c>
      <c r="F168" s="275" t="s">
        <v>768</v>
      </c>
      <c r="G168" s="235" t="s">
        <v>772</v>
      </c>
      <c r="H168" s="1" t="s">
        <v>775</v>
      </c>
    </row>
    <row r="169" spans="2:8" ht="21" customHeight="1">
      <c r="B169" s="208">
        <v>24</v>
      </c>
      <c r="C169" s="72" t="s">
        <v>632</v>
      </c>
      <c r="D169" s="197" t="s">
        <v>313</v>
      </c>
      <c r="E169" s="189" t="s">
        <v>771</v>
      </c>
      <c r="F169" s="275" t="s">
        <v>435</v>
      </c>
      <c r="G169" s="235" t="s">
        <v>772</v>
      </c>
      <c r="H169" s="1" t="s">
        <v>775</v>
      </c>
    </row>
    <row r="170" spans="2:8" ht="22.5" customHeight="1">
      <c r="B170" s="203"/>
      <c r="C170" s="199"/>
      <c r="D170" s="127" t="s">
        <v>302</v>
      </c>
      <c r="E170" s="189" t="s">
        <v>771</v>
      </c>
      <c r="F170" s="275" t="s">
        <v>441</v>
      </c>
      <c r="G170" s="235" t="s">
        <v>772</v>
      </c>
      <c r="H170" s="1" t="s">
        <v>775</v>
      </c>
    </row>
    <row r="171" spans="2:8" ht="21.75" customHeight="1">
      <c r="B171" s="203"/>
      <c r="C171" s="199"/>
      <c r="D171" s="127" t="s">
        <v>8</v>
      </c>
      <c r="E171" s="189" t="s">
        <v>771</v>
      </c>
      <c r="F171" s="275" t="s">
        <v>440</v>
      </c>
      <c r="G171" s="235" t="s">
        <v>772</v>
      </c>
      <c r="H171" s="1" t="s">
        <v>775</v>
      </c>
    </row>
    <row r="172" spans="2:8" ht="21" customHeight="1">
      <c r="B172" s="203"/>
      <c r="C172" s="199"/>
      <c r="D172" s="127" t="s">
        <v>19</v>
      </c>
      <c r="E172" s="189" t="s">
        <v>771</v>
      </c>
      <c r="F172" s="275" t="s">
        <v>767</v>
      </c>
      <c r="G172" s="235" t="s">
        <v>772</v>
      </c>
      <c r="H172" s="1" t="s">
        <v>775</v>
      </c>
    </row>
    <row r="173" spans="2:8" ht="21" customHeight="1">
      <c r="B173" s="203"/>
      <c r="C173" s="199"/>
      <c r="D173" s="127" t="s">
        <v>741</v>
      </c>
      <c r="E173" s="189" t="s">
        <v>771</v>
      </c>
      <c r="F173" s="275" t="s">
        <v>768</v>
      </c>
      <c r="G173" s="235" t="s">
        <v>772</v>
      </c>
      <c r="H173" s="1" t="s">
        <v>775</v>
      </c>
    </row>
    <row r="174" spans="2:8" ht="22.5" customHeight="1">
      <c r="B174" s="245"/>
      <c r="C174" s="200"/>
      <c r="D174" s="127" t="s">
        <v>313</v>
      </c>
      <c r="E174" s="189" t="s">
        <v>771</v>
      </c>
      <c r="F174" s="275" t="s">
        <v>768</v>
      </c>
      <c r="G174" s="235" t="s">
        <v>772</v>
      </c>
      <c r="H174" s="1" t="s">
        <v>775</v>
      </c>
    </row>
    <row r="175" spans="2:8" ht="21.75" customHeight="1">
      <c r="B175" s="208">
        <v>25</v>
      </c>
      <c r="C175" s="72" t="s">
        <v>633</v>
      </c>
      <c r="D175" s="127" t="s">
        <v>302</v>
      </c>
      <c r="E175" s="189" t="s">
        <v>771</v>
      </c>
      <c r="F175" s="275" t="s">
        <v>441</v>
      </c>
      <c r="G175" s="235" t="s">
        <v>772</v>
      </c>
      <c r="H175" s="1" t="s">
        <v>775</v>
      </c>
    </row>
    <row r="176" spans="2:8" ht="21" customHeight="1">
      <c r="B176" s="245"/>
      <c r="C176" s="200"/>
      <c r="D176" s="127" t="s">
        <v>790</v>
      </c>
      <c r="E176" s="189" t="s">
        <v>771</v>
      </c>
      <c r="F176" s="275" t="s">
        <v>440</v>
      </c>
      <c r="G176" s="235" t="s">
        <v>772</v>
      </c>
      <c r="H176" s="1" t="s">
        <v>775</v>
      </c>
    </row>
    <row r="177" spans="2:8" ht="21" customHeight="1">
      <c r="B177" s="208">
        <v>26</v>
      </c>
      <c r="C177" s="72" t="s">
        <v>634</v>
      </c>
      <c r="D177" s="127" t="s">
        <v>302</v>
      </c>
      <c r="E177" s="189" t="s">
        <v>771</v>
      </c>
      <c r="F177" s="275" t="s">
        <v>441</v>
      </c>
      <c r="G177" s="235" t="s">
        <v>772</v>
      </c>
      <c r="H177" s="1" t="s">
        <v>775</v>
      </c>
    </row>
    <row r="178" spans="2:8" ht="21" customHeight="1">
      <c r="B178" s="203"/>
      <c r="C178" s="199"/>
      <c r="D178" s="127" t="s">
        <v>601</v>
      </c>
      <c r="E178" s="189" t="s">
        <v>771</v>
      </c>
      <c r="F178" s="275" t="s">
        <v>440</v>
      </c>
      <c r="G178" s="235" t="s">
        <v>772</v>
      </c>
      <c r="H178" s="1" t="s">
        <v>775</v>
      </c>
    </row>
    <row r="179" spans="2:8" ht="21" customHeight="1">
      <c r="B179" s="203"/>
      <c r="C179" s="199"/>
      <c r="D179" s="127" t="s">
        <v>620</v>
      </c>
      <c r="E179" s="189" t="s">
        <v>771</v>
      </c>
      <c r="F179" s="275" t="s">
        <v>440</v>
      </c>
      <c r="G179" s="235" t="s">
        <v>772</v>
      </c>
      <c r="H179" s="1" t="s">
        <v>775</v>
      </c>
    </row>
    <row r="180" spans="2:8" ht="21" customHeight="1">
      <c r="B180" s="203"/>
      <c r="C180" s="199"/>
      <c r="D180" s="127" t="s">
        <v>635</v>
      </c>
      <c r="E180" s="189" t="s">
        <v>771</v>
      </c>
      <c r="F180" s="275" t="s">
        <v>440</v>
      </c>
      <c r="G180" s="235" t="s">
        <v>772</v>
      </c>
      <c r="H180" s="1" t="s">
        <v>775</v>
      </c>
    </row>
    <row r="181" spans="2:8" ht="20.25" customHeight="1">
      <c r="B181" s="245"/>
      <c r="C181" s="200"/>
      <c r="D181" s="127" t="s">
        <v>20</v>
      </c>
      <c r="E181" s="189" t="s">
        <v>771</v>
      </c>
      <c r="F181" s="275" t="s">
        <v>442</v>
      </c>
      <c r="G181" s="235" t="s">
        <v>772</v>
      </c>
      <c r="H181" s="1" t="s">
        <v>775</v>
      </c>
    </row>
    <row r="182" spans="2:8" ht="21.75" customHeight="1">
      <c r="B182" s="208">
        <v>27</v>
      </c>
      <c r="C182" s="72" t="s">
        <v>636</v>
      </c>
      <c r="D182" s="127" t="s">
        <v>790</v>
      </c>
      <c r="E182" s="189" t="s">
        <v>771</v>
      </c>
      <c r="F182" s="275" t="s">
        <v>436</v>
      </c>
      <c r="G182" s="235" t="s">
        <v>772</v>
      </c>
      <c r="H182" s="1" t="s">
        <v>775</v>
      </c>
    </row>
    <row r="183" spans="2:8" ht="22.5" customHeight="1">
      <c r="B183" s="203"/>
      <c r="C183" s="199"/>
      <c r="D183" s="127" t="s">
        <v>330</v>
      </c>
      <c r="E183" s="189" t="s">
        <v>771</v>
      </c>
      <c r="F183" s="275" t="s">
        <v>439</v>
      </c>
      <c r="G183" s="235" t="s">
        <v>772</v>
      </c>
      <c r="H183" s="1" t="s">
        <v>775</v>
      </c>
    </row>
    <row r="184" spans="2:8" ht="22.5" customHeight="1">
      <c r="B184" s="203"/>
      <c r="C184" s="199"/>
      <c r="D184" s="127" t="s">
        <v>302</v>
      </c>
      <c r="E184" s="189" t="s">
        <v>771</v>
      </c>
      <c r="F184" s="275" t="s">
        <v>439</v>
      </c>
      <c r="G184" s="235" t="s">
        <v>772</v>
      </c>
      <c r="H184" s="1" t="s">
        <v>775</v>
      </c>
    </row>
    <row r="185" spans="2:8" ht="21.75" customHeight="1">
      <c r="B185" s="203"/>
      <c r="C185" s="199"/>
      <c r="D185" s="127" t="s">
        <v>605</v>
      </c>
      <c r="E185" s="189" t="s">
        <v>771</v>
      </c>
      <c r="F185" s="275" t="s">
        <v>440</v>
      </c>
      <c r="G185" s="235" t="s">
        <v>772</v>
      </c>
      <c r="H185" s="1" t="s">
        <v>775</v>
      </c>
    </row>
    <row r="186" spans="2:8" ht="21.75" customHeight="1">
      <c r="B186" s="203"/>
      <c r="C186" s="199"/>
      <c r="D186" s="127" t="s">
        <v>43</v>
      </c>
      <c r="E186" s="189" t="s">
        <v>771</v>
      </c>
      <c r="F186" s="275" t="s">
        <v>440</v>
      </c>
      <c r="G186" s="235" t="s">
        <v>772</v>
      </c>
      <c r="H186" s="1" t="s">
        <v>775</v>
      </c>
    </row>
    <row r="187" spans="2:8" ht="21" customHeight="1">
      <c r="B187" s="203"/>
      <c r="C187" s="199"/>
      <c r="D187" s="127" t="s">
        <v>620</v>
      </c>
      <c r="E187" s="189" t="s">
        <v>771</v>
      </c>
      <c r="F187" s="275" t="s">
        <v>444</v>
      </c>
      <c r="G187" s="235" t="s">
        <v>772</v>
      </c>
      <c r="H187" s="1" t="s">
        <v>775</v>
      </c>
    </row>
    <row r="188" spans="2:8" ht="21" customHeight="1">
      <c r="B188" s="203"/>
      <c r="C188" s="199"/>
      <c r="D188" s="127" t="s">
        <v>316</v>
      </c>
      <c r="E188" s="189" t="s">
        <v>771</v>
      </c>
      <c r="F188" s="275" t="s">
        <v>442</v>
      </c>
      <c r="G188" s="235" t="s">
        <v>772</v>
      </c>
      <c r="H188" s="1" t="s">
        <v>775</v>
      </c>
    </row>
    <row r="189" spans="2:8" ht="23.25" customHeight="1">
      <c r="B189" s="245"/>
      <c r="C189" s="200"/>
      <c r="D189" s="127" t="s">
        <v>312</v>
      </c>
      <c r="E189" s="189" t="s">
        <v>771</v>
      </c>
      <c r="F189" s="275" t="s">
        <v>767</v>
      </c>
      <c r="G189" s="235" t="s">
        <v>772</v>
      </c>
      <c r="H189" s="1" t="s">
        <v>775</v>
      </c>
    </row>
    <row r="190" spans="2:8" ht="21" customHeight="1">
      <c r="B190" s="208">
        <v>28</v>
      </c>
      <c r="C190" s="72" t="s">
        <v>637</v>
      </c>
      <c r="D190" s="127" t="s">
        <v>617</v>
      </c>
      <c r="E190" s="189" t="s">
        <v>771</v>
      </c>
      <c r="F190" s="275" t="s">
        <v>437</v>
      </c>
      <c r="G190" s="235" t="s">
        <v>772</v>
      </c>
      <c r="H190" s="1" t="s">
        <v>775</v>
      </c>
    </row>
    <row r="191" spans="2:8" ht="21" customHeight="1">
      <c r="B191" s="203"/>
      <c r="C191" s="199"/>
      <c r="D191" s="127" t="s">
        <v>302</v>
      </c>
      <c r="E191" s="189" t="s">
        <v>771</v>
      </c>
      <c r="F191" s="275" t="s">
        <v>439</v>
      </c>
      <c r="G191" s="235" t="s">
        <v>772</v>
      </c>
      <c r="H191" s="1" t="s">
        <v>775</v>
      </c>
    </row>
    <row r="192" spans="2:8" ht="21" customHeight="1">
      <c r="B192" s="203"/>
      <c r="C192" s="199"/>
      <c r="D192" s="127" t="s">
        <v>330</v>
      </c>
      <c r="E192" s="189" t="s">
        <v>771</v>
      </c>
      <c r="F192" s="275" t="s">
        <v>439</v>
      </c>
      <c r="G192" s="235" t="s">
        <v>772</v>
      </c>
      <c r="H192" s="1" t="s">
        <v>775</v>
      </c>
    </row>
    <row r="193" spans="2:8" ht="22.5" customHeight="1">
      <c r="B193" s="245"/>
      <c r="C193" s="200"/>
      <c r="D193" s="127" t="s">
        <v>21</v>
      </c>
      <c r="E193" s="189" t="s">
        <v>771</v>
      </c>
      <c r="F193" s="275" t="s">
        <v>439</v>
      </c>
      <c r="G193" s="235" t="s">
        <v>772</v>
      </c>
      <c r="H193" s="1" t="s">
        <v>775</v>
      </c>
    </row>
    <row r="194" spans="2:8" ht="21.75" customHeight="1">
      <c r="B194" s="208">
        <v>29</v>
      </c>
      <c r="C194" s="72" t="s">
        <v>638</v>
      </c>
      <c r="D194" s="127" t="s">
        <v>639</v>
      </c>
      <c r="E194" s="189" t="s">
        <v>771</v>
      </c>
      <c r="F194" s="275" t="s">
        <v>435</v>
      </c>
      <c r="G194" s="235" t="s">
        <v>772</v>
      </c>
      <c r="H194" s="1" t="s">
        <v>775</v>
      </c>
    </row>
    <row r="195" spans="2:8" ht="22.5" customHeight="1">
      <c r="B195" s="203"/>
      <c r="C195" s="199"/>
      <c r="D195" s="197" t="s">
        <v>598</v>
      </c>
      <c r="E195" s="189" t="s">
        <v>771</v>
      </c>
      <c r="F195" s="275" t="s">
        <v>437</v>
      </c>
      <c r="G195" s="235" t="s">
        <v>772</v>
      </c>
      <c r="H195" s="1" t="s">
        <v>775</v>
      </c>
    </row>
    <row r="196" spans="2:8" ht="26.25" customHeight="1">
      <c r="B196" s="203"/>
      <c r="C196" s="199"/>
      <c r="D196" s="127" t="s">
        <v>302</v>
      </c>
      <c r="E196" s="189" t="s">
        <v>771</v>
      </c>
      <c r="F196" s="275" t="s">
        <v>440</v>
      </c>
      <c r="G196" s="235" t="s">
        <v>772</v>
      </c>
      <c r="H196" s="1" t="s">
        <v>775</v>
      </c>
    </row>
    <row r="197" spans="2:8" ht="26.25" customHeight="1">
      <c r="B197" s="245"/>
      <c r="C197" s="200"/>
      <c r="D197" s="197" t="s">
        <v>20</v>
      </c>
      <c r="E197" s="189" t="s">
        <v>771</v>
      </c>
      <c r="F197" s="275" t="s">
        <v>440</v>
      </c>
      <c r="G197" s="235"/>
      <c r="H197" s="1"/>
    </row>
    <row r="198" spans="2:8" ht="22.5" customHeight="1">
      <c r="B198" s="208">
        <v>30</v>
      </c>
      <c r="C198" s="72" t="s">
        <v>640</v>
      </c>
      <c r="D198" s="197" t="s">
        <v>612</v>
      </c>
      <c r="E198" s="189" t="s">
        <v>771</v>
      </c>
      <c r="F198" s="275" t="s">
        <v>441</v>
      </c>
      <c r="G198" s="235" t="s">
        <v>772</v>
      </c>
      <c r="H198" s="1" t="s">
        <v>775</v>
      </c>
    </row>
    <row r="199" spans="2:8" ht="22.5" customHeight="1">
      <c r="B199" s="208"/>
      <c r="C199" s="72"/>
      <c r="D199" s="127" t="s">
        <v>302</v>
      </c>
      <c r="E199" s="189" t="s">
        <v>771</v>
      </c>
      <c r="F199" s="275" t="s">
        <v>440</v>
      </c>
      <c r="G199" s="235" t="s">
        <v>772</v>
      </c>
      <c r="H199" s="1" t="s">
        <v>775</v>
      </c>
    </row>
    <row r="200" spans="2:8" ht="20.25" customHeight="1">
      <c r="B200" s="203"/>
      <c r="C200" s="199"/>
      <c r="D200" s="197" t="s">
        <v>598</v>
      </c>
      <c r="E200" s="189" t="s">
        <v>771</v>
      </c>
      <c r="F200" s="275" t="s">
        <v>440</v>
      </c>
      <c r="G200" s="235" t="s">
        <v>772</v>
      </c>
      <c r="H200" s="1" t="s">
        <v>775</v>
      </c>
    </row>
    <row r="201" spans="2:8" ht="20.25" customHeight="1">
      <c r="B201" s="208">
        <v>31</v>
      </c>
      <c r="C201" s="72" t="s">
        <v>641</v>
      </c>
      <c r="D201" s="127" t="s">
        <v>302</v>
      </c>
      <c r="E201" s="189" t="s">
        <v>771</v>
      </c>
      <c r="F201" s="275" t="s">
        <v>439</v>
      </c>
      <c r="G201" s="235" t="s">
        <v>772</v>
      </c>
      <c r="H201" s="1" t="s">
        <v>775</v>
      </c>
    </row>
    <row r="202" spans="2:8" ht="21" customHeight="1">
      <c r="B202" s="203"/>
      <c r="C202" s="199"/>
      <c r="D202" s="127" t="s">
        <v>598</v>
      </c>
      <c r="E202" s="189" t="s">
        <v>771</v>
      </c>
      <c r="F202" s="275" t="s">
        <v>441</v>
      </c>
      <c r="G202" s="235" t="s">
        <v>772</v>
      </c>
      <c r="H202" s="1" t="s">
        <v>775</v>
      </c>
    </row>
    <row r="203" spans="2:8" ht="21.75" customHeight="1">
      <c r="B203" s="203"/>
      <c r="C203" s="199"/>
      <c r="D203" s="127" t="s">
        <v>642</v>
      </c>
      <c r="E203" s="189" t="s">
        <v>771</v>
      </c>
      <c r="F203" s="275" t="s">
        <v>440</v>
      </c>
      <c r="G203" s="235" t="s">
        <v>772</v>
      </c>
      <c r="H203" s="1" t="s">
        <v>775</v>
      </c>
    </row>
    <row r="204" spans="2:8" ht="21" customHeight="1">
      <c r="B204" s="245"/>
      <c r="C204" s="200"/>
      <c r="D204" s="127" t="s">
        <v>22</v>
      </c>
      <c r="E204" s="189" t="s">
        <v>771</v>
      </c>
      <c r="F204" s="275" t="s">
        <v>767</v>
      </c>
      <c r="G204" s="235" t="s">
        <v>772</v>
      </c>
      <c r="H204" s="1" t="s">
        <v>775</v>
      </c>
    </row>
    <row r="205" spans="2:8" ht="21.75" customHeight="1">
      <c r="B205" s="208">
        <v>32</v>
      </c>
      <c r="C205" s="72" t="s">
        <v>643</v>
      </c>
      <c r="D205" s="127" t="s">
        <v>302</v>
      </c>
      <c r="E205" s="189" t="s">
        <v>771</v>
      </c>
      <c r="F205" s="275" t="s">
        <v>439</v>
      </c>
      <c r="G205" s="235" t="s">
        <v>772</v>
      </c>
      <c r="H205" s="1" t="s">
        <v>775</v>
      </c>
    </row>
    <row r="206" spans="2:8" ht="21.75" customHeight="1">
      <c r="B206" s="203"/>
      <c r="C206" s="199"/>
      <c r="D206" s="197" t="s">
        <v>644</v>
      </c>
      <c r="E206" s="189" t="s">
        <v>771</v>
      </c>
      <c r="F206" s="275" t="s">
        <v>441</v>
      </c>
      <c r="G206" s="235" t="s">
        <v>772</v>
      </c>
      <c r="H206" s="1" t="s">
        <v>775</v>
      </c>
    </row>
    <row r="207" spans="2:8" ht="21.75" customHeight="1">
      <c r="B207" s="203"/>
      <c r="C207" s="199"/>
      <c r="D207" s="197" t="s">
        <v>23</v>
      </c>
      <c r="E207" s="189" t="s">
        <v>771</v>
      </c>
      <c r="F207" s="275" t="s">
        <v>440</v>
      </c>
      <c r="G207" s="235" t="s">
        <v>772</v>
      </c>
      <c r="H207" s="1" t="s">
        <v>775</v>
      </c>
    </row>
    <row r="208" spans="2:8" ht="21" customHeight="1">
      <c r="B208" s="203"/>
      <c r="C208" s="199"/>
      <c r="D208" s="197" t="s">
        <v>645</v>
      </c>
      <c r="E208" s="189" t="s">
        <v>771</v>
      </c>
      <c r="F208" s="275" t="s">
        <v>767</v>
      </c>
      <c r="G208" s="235" t="s">
        <v>772</v>
      </c>
      <c r="H208" s="1" t="s">
        <v>775</v>
      </c>
    </row>
    <row r="209" spans="2:8" ht="25.5" customHeight="1">
      <c r="B209" s="245"/>
      <c r="C209" s="200"/>
      <c r="D209" s="127" t="s">
        <v>647</v>
      </c>
      <c r="E209" s="189" t="s">
        <v>771</v>
      </c>
      <c r="F209" s="275" t="s">
        <v>768</v>
      </c>
      <c r="G209" s="235" t="s">
        <v>772</v>
      </c>
      <c r="H209" s="1" t="s">
        <v>775</v>
      </c>
    </row>
    <row r="210" spans="2:8" ht="22.5" customHeight="1">
      <c r="B210" s="208">
        <v>33</v>
      </c>
      <c r="C210" s="72" t="s">
        <v>646</v>
      </c>
      <c r="D210" s="197" t="s">
        <v>302</v>
      </c>
      <c r="E210" s="189" t="s">
        <v>771</v>
      </c>
      <c r="F210" s="275" t="s">
        <v>439</v>
      </c>
      <c r="G210" s="235" t="s">
        <v>772</v>
      </c>
      <c r="H210" s="1" t="s">
        <v>775</v>
      </c>
    </row>
    <row r="211" spans="2:8" ht="21.75" customHeight="1">
      <c r="B211" s="203"/>
      <c r="C211" s="199"/>
      <c r="D211" s="127" t="s">
        <v>648</v>
      </c>
      <c r="E211" s="189" t="s">
        <v>771</v>
      </c>
      <c r="F211" s="275" t="s">
        <v>440</v>
      </c>
      <c r="G211" s="235" t="s">
        <v>772</v>
      </c>
      <c r="H211" s="1" t="s">
        <v>775</v>
      </c>
    </row>
    <row r="212" spans="2:8" ht="21" customHeight="1">
      <c r="B212" s="203"/>
      <c r="C212" s="199"/>
      <c r="D212" s="127" t="s">
        <v>598</v>
      </c>
      <c r="E212" s="189" t="s">
        <v>771</v>
      </c>
      <c r="F212" s="275" t="s">
        <v>440</v>
      </c>
      <c r="G212" s="235" t="s">
        <v>772</v>
      </c>
      <c r="H212" s="1" t="s">
        <v>775</v>
      </c>
    </row>
    <row r="213" spans="2:8" ht="21" customHeight="1">
      <c r="B213" s="203"/>
      <c r="C213" s="199"/>
      <c r="D213" s="127" t="s">
        <v>93</v>
      </c>
      <c r="E213" s="189" t="s">
        <v>771</v>
      </c>
      <c r="F213" s="275" t="s">
        <v>440</v>
      </c>
      <c r="G213" s="235" t="s">
        <v>772</v>
      </c>
      <c r="H213" s="1" t="s">
        <v>775</v>
      </c>
    </row>
    <row r="214" spans="2:8" ht="22.5" customHeight="1">
      <c r="B214" s="245"/>
      <c r="C214" s="200"/>
      <c r="D214" s="197" t="s">
        <v>302</v>
      </c>
      <c r="E214" s="189" t="s">
        <v>771</v>
      </c>
      <c r="F214" s="275" t="s">
        <v>440</v>
      </c>
      <c r="G214" s="235" t="s">
        <v>772</v>
      </c>
      <c r="H214" s="1" t="s">
        <v>775</v>
      </c>
    </row>
    <row r="215" spans="2:8" ht="21" customHeight="1">
      <c r="B215" s="208">
        <v>34</v>
      </c>
      <c r="C215" s="72" t="s">
        <v>649</v>
      </c>
      <c r="D215" s="127" t="s">
        <v>650</v>
      </c>
      <c r="E215" s="189" t="s">
        <v>771</v>
      </c>
      <c r="F215" s="275" t="s">
        <v>441</v>
      </c>
      <c r="G215" s="235" t="s">
        <v>772</v>
      </c>
      <c r="H215" s="1" t="s">
        <v>775</v>
      </c>
    </row>
    <row r="216" spans="2:8" ht="22.5" customHeight="1">
      <c r="B216" s="245"/>
      <c r="C216" s="200"/>
      <c r="D216" s="127" t="s">
        <v>777</v>
      </c>
      <c r="E216" s="189" t="s">
        <v>771</v>
      </c>
      <c r="F216" s="275" t="s">
        <v>440</v>
      </c>
      <c r="G216" s="235" t="s">
        <v>772</v>
      </c>
      <c r="H216" s="1" t="s">
        <v>775</v>
      </c>
    </row>
    <row r="217" spans="2:8" ht="22.5" customHeight="1">
      <c r="B217" s="208">
        <v>35</v>
      </c>
      <c r="C217" s="72" t="s">
        <v>651</v>
      </c>
      <c r="D217" s="127" t="s">
        <v>312</v>
      </c>
      <c r="E217" s="189" t="s">
        <v>771</v>
      </c>
      <c r="F217" s="275" t="s">
        <v>435</v>
      </c>
      <c r="G217" s="235" t="s">
        <v>772</v>
      </c>
      <c r="H217" s="1" t="s">
        <v>775</v>
      </c>
    </row>
    <row r="218" spans="2:8" ht="21" customHeight="1">
      <c r="B218" s="203"/>
      <c r="C218" s="199"/>
      <c r="D218" s="197" t="s">
        <v>302</v>
      </c>
      <c r="E218" s="189" t="s">
        <v>771</v>
      </c>
      <c r="F218" s="275" t="s">
        <v>439</v>
      </c>
      <c r="G218" s="235" t="s">
        <v>772</v>
      </c>
      <c r="H218" s="1" t="s">
        <v>775</v>
      </c>
    </row>
    <row r="219" spans="2:8" ht="21.75" customHeight="1">
      <c r="B219" s="203"/>
      <c r="C219" s="199"/>
      <c r="D219" s="127" t="s">
        <v>653</v>
      </c>
      <c r="E219" s="189" t="s">
        <v>771</v>
      </c>
      <c r="F219" s="275" t="s">
        <v>441</v>
      </c>
      <c r="G219" s="235" t="s">
        <v>772</v>
      </c>
      <c r="H219" s="1" t="s">
        <v>775</v>
      </c>
    </row>
    <row r="220" spans="2:8" ht="22.5" customHeight="1">
      <c r="B220" s="245"/>
      <c r="C220" s="200"/>
      <c r="D220" s="127" t="s">
        <v>652</v>
      </c>
      <c r="E220" s="189" t="s">
        <v>771</v>
      </c>
      <c r="F220" s="275" t="s">
        <v>768</v>
      </c>
      <c r="G220" s="235" t="s">
        <v>772</v>
      </c>
      <c r="H220" s="1" t="s">
        <v>775</v>
      </c>
    </row>
    <row r="221" spans="2:8" ht="22.5" customHeight="1">
      <c r="B221" s="208">
        <v>36</v>
      </c>
      <c r="C221" s="72" t="s">
        <v>654</v>
      </c>
      <c r="D221" s="197" t="s">
        <v>302</v>
      </c>
      <c r="E221" s="189" t="s">
        <v>771</v>
      </c>
      <c r="F221" s="275" t="s">
        <v>436</v>
      </c>
      <c r="G221" s="235" t="s">
        <v>772</v>
      </c>
      <c r="H221" s="1" t="s">
        <v>775</v>
      </c>
    </row>
    <row r="222" spans="2:8" ht="22.5" customHeight="1">
      <c r="B222" s="203"/>
      <c r="C222" s="199"/>
      <c r="D222" s="127" t="s">
        <v>24</v>
      </c>
      <c r="E222" s="189" t="s">
        <v>771</v>
      </c>
      <c r="F222" s="275" t="s">
        <v>439</v>
      </c>
      <c r="G222" s="235" t="s">
        <v>772</v>
      </c>
      <c r="H222" s="1" t="s">
        <v>775</v>
      </c>
    </row>
    <row r="223" spans="2:8" ht="22.5" customHeight="1">
      <c r="B223" s="203"/>
      <c r="C223" s="199"/>
      <c r="D223" s="127" t="s">
        <v>702</v>
      </c>
      <c r="E223" s="189" t="s">
        <v>771</v>
      </c>
      <c r="F223" s="275" t="s">
        <v>442</v>
      </c>
      <c r="G223" s="235" t="s">
        <v>772</v>
      </c>
      <c r="H223" s="1" t="s">
        <v>775</v>
      </c>
    </row>
    <row r="224" spans="2:8" ht="23.25" customHeight="1">
      <c r="B224" s="245"/>
      <c r="C224" s="200"/>
      <c r="D224" s="127" t="s">
        <v>312</v>
      </c>
      <c r="E224" s="189" t="s">
        <v>771</v>
      </c>
      <c r="F224" s="275" t="s">
        <v>444</v>
      </c>
      <c r="G224" s="235" t="s">
        <v>772</v>
      </c>
      <c r="H224" s="1" t="s">
        <v>775</v>
      </c>
    </row>
    <row r="225" spans="2:8" ht="21" customHeight="1">
      <c r="B225" s="208">
        <v>37</v>
      </c>
      <c r="C225" s="72" t="s">
        <v>655</v>
      </c>
      <c r="D225" s="197" t="s">
        <v>302</v>
      </c>
      <c r="E225" s="189" t="s">
        <v>771</v>
      </c>
      <c r="F225" s="278" t="s">
        <v>439</v>
      </c>
      <c r="G225" s="235" t="s">
        <v>772</v>
      </c>
      <c r="H225" s="1" t="s">
        <v>775</v>
      </c>
    </row>
    <row r="226" spans="2:8" ht="22.5" customHeight="1">
      <c r="B226" s="206"/>
      <c r="C226" s="207"/>
      <c r="D226" s="284" t="s">
        <v>31</v>
      </c>
      <c r="E226" s="189" t="s">
        <v>771</v>
      </c>
      <c r="F226" s="278" t="s">
        <v>440</v>
      </c>
      <c r="G226" s="235" t="s">
        <v>772</v>
      </c>
      <c r="H226" s="1" t="s">
        <v>775</v>
      </c>
    </row>
    <row r="227" spans="2:8" ht="22.5" customHeight="1">
      <c r="B227" s="206"/>
      <c r="C227" s="207"/>
      <c r="D227" s="197" t="s">
        <v>302</v>
      </c>
      <c r="E227" s="189" t="s">
        <v>771</v>
      </c>
      <c r="F227" s="278" t="s">
        <v>440</v>
      </c>
      <c r="G227" s="235" t="s">
        <v>772</v>
      </c>
      <c r="H227" s="1" t="s">
        <v>775</v>
      </c>
    </row>
    <row r="228" spans="2:8" ht="22.5" customHeight="1">
      <c r="B228" s="206"/>
      <c r="C228" s="207"/>
      <c r="D228" s="284" t="s">
        <v>612</v>
      </c>
      <c r="E228" s="189" t="s">
        <v>771</v>
      </c>
      <c r="F228" s="278" t="s">
        <v>444</v>
      </c>
      <c r="G228" s="235" t="s">
        <v>772</v>
      </c>
      <c r="H228" s="1" t="s">
        <v>775</v>
      </c>
    </row>
    <row r="229" spans="2:8" ht="22.5" customHeight="1">
      <c r="B229" s="247"/>
      <c r="C229" s="248"/>
      <c r="D229" s="284" t="s">
        <v>778</v>
      </c>
      <c r="E229" s="189" t="s">
        <v>771</v>
      </c>
      <c r="F229" s="278" t="s">
        <v>444</v>
      </c>
      <c r="G229" s="235" t="s">
        <v>772</v>
      </c>
      <c r="H229" s="1" t="s">
        <v>775</v>
      </c>
    </row>
    <row r="230" spans="2:8" ht="21" customHeight="1">
      <c r="B230" s="214">
        <v>38</v>
      </c>
      <c r="C230" s="72" t="s">
        <v>656</v>
      </c>
      <c r="D230" s="127" t="s">
        <v>25</v>
      </c>
      <c r="E230" s="189" t="s">
        <v>771</v>
      </c>
      <c r="F230" s="278" t="s">
        <v>440</v>
      </c>
      <c r="G230" s="235" t="s">
        <v>772</v>
      </c>
      <c r="H230" s="1" t="s">
        <v>775</v>
      </c>
    </row>
    <row r="231" spans="2:8" ht="22.5" customHeight="1">
      <c r="B231" s="206"/>
      <c r="C231" s="207"/>
      <c r="D231" s="127" t="s">
        <v>657</v>
      </c>
      <c r="E231" s="189" t="s">
        <v>771</v>
      </c>
      <c r="F231" s="278" t="s">
        <v>440</v>
      </c>
      <c r="G231" s="235" t="s">
        <v>772</v>
      </c>
      <c r="H231" s="1" t="s">
        <v>775</v>
      </c>
    </row>
    <row r="232" spans="2:8" ht="22.5" customHeight="1">
      <c r="B232" s="247"/>
      <c r="C232" s="248"/>
      <c r="D232" s="197" t="s">
        <v>312</v>
      </c>
      <c r="E232" s="189" t="s">
        <v>771</v>
      </c>
      <c r="F232" s="278" t="s">
        <v>443</v>
      </c>
      <c r="G232" s="235" t="s">
        <v>772</v>
      </c>
      <c r="H232" s="1" t="s">
        <v>775</v>
      </c>
    </row>
    <row r="233" spans="2:8" ht="23.25" customHeight="1">
      <c r="B233" s="214">
        <v>39</v>
      </c>
      <c r="C233" s="72" t="s">
        <v>658</v>
      </c>
      <c r="D233" s="127" t="s">
        <v>26</v>
      </c>
      <c r="E233" s="189" t="s">
        <v>771</v>
      </c>
      <c r="F233" s="278" t="s">
        <v>436</v>
      </c>
      <c r="G233" s="235" t="s">
        <v>772</v>
      </c>
      <c r="H233" s="1" t="s">
        <v>775</v>
      </c>
    </row>
    <row r="234" spans="2:8" ht="20.25" customHeight="1">
      <c r="B234" s="206"/>
      <c r="C234" s="207"/>
      <c r="D234" s="127" t="s">
        <v>94</v>
      </c>
      <c r="E234" s="189" t="s">
        <v>771</v>
      </c>
      <c r="F234" s="278" t="s">
        <v>439</v>
      </c>
      <c r="G234" s="235" t="s">
        <v>772</v>
      </c>
      <c r="H234" s="1" t="s">
        <v>775</v>
      </c>
    </row>
    <row r="235" spans="2:8" ht="21.75" customHeight="1">
      <c r="B235" s="206"/>
      <c r="C235" s="207"/>
      <c r="D235" s="196" t="s">
        <v>302</v>
      </c>
      <c r="E235" s="222" t="s">
        <v>771</v>
      </c>
      <c r="F235" s="286" t="s">
        <v>440</v>
      </c>
      <c r="G235" s="281" t="s">
        <v>772</v>
      </c>
      <c r="H235" s="182" t="s">
        <v>775</v>
      </c>
    </row>
    <row r="236" spans="2:8" ht="22.5" customHeight="1">
      <c r="B236" s="254">
        <v>40</v>
      </c>
      <c r="C236" s="73" t="s">
        <v>659</v>
      </c>
      <c r="D236" s="288" t="s">
        <v>598</v>
      </c>
      <c r="E236" s="281" t="s">
        <v>771</v>
      </c>
      <c r="F236" s="289" t="s">
        <v>441</v>
      </c>
      <c r="G236" s="281" t="s">
        <v>772</v>
      </c>
      <c r="H236" s="290" t="s">
        <v>775</v>
      </c>
    </row>
    <row r="237" spans="2:8" ht="22.5" customHeight="1">
      <c r="B237" s="291"/>
      <c r="C237" s="71"/>
      <c r="D237" s="237" t="s">
        <v>302</v>
      </c>
      <c r="E237" s="287" t="s">
        <v>771</v>
      </c>
      <c r="F237" s="295" t="s">
        <v>440</v>
      </c>
      <c r="G237" s="287" t="s">
        <v>772</v>
      </c>
      <c r="H237" s="296" t="s">
        <v>775</v>
      </c>
    </row>
    <row r="238" spans="2:8" ht="21" customHeight="1">
      <c r="B238" s="214">
        <v>41</v>
      </c>
      <c r="C238" s="72" t="s">
        <v>660</v>
      </c>
      <c r="D238" s="219" t="s">
        <v>302</v>
      </c>
      <c r="E238" s="221" t="s">
        <v>771</v>
      </c>
      <c r="F238" s="280" t="s">
        <v>441</v>
      </c>
      <c r="G238" s="287" t="s">
        <v>772</v>
      </c>
      <c r="H238" s="112" t="s">
        <v>775</v>
      </c>
    </row>
    <row r="239" spans="2:8" ht="21" customHeight="1">
      <c r="B239" s="206"/>
      <c r="C239" s="207"/>
      <c r="D239" s="197" t="s">
        <v>27</v>
      </c>
      <c r="E239" s="189" t="s">
        <v>771</v>
      </c>
      <c r="F239" s="278" t="s">
        <v>440</v>
      </c>
      <c r="G239" s="235" t="s">
        <v>772</v>
      </c>
      <c r="H239" s="1" t="s">
        <v>775</v>
      </c>
    </row>
    <row r="240" spans="2:8" ht="22.5" customHeight="1">
      <c r="B240" s="247"/>
      <c r="C240" s="248"/>
      <c r="D240" s="197" t="s">
        <v>28</v>
      </c>
      <c r="E240" s="189" t="s">
        <v>771</v>
      </c>
      <c r="F240" s="278" t="s">
        <v>440</v>
      </c>
      <c r="G240" s="235" t="s">
        <v>772</v>
      </c>
      <c r="H240" s="1" t="s">
        <v>775</v>
      </c>
    </row>
    <row r="241" spans="2:8" ht="21" customHeight="1">
      <c r="B241" s="214">
        <v>42</v>
      </c>
      <c r="C241" s="72" t="s">
        <v>661</v>
      </c>
      <c r="D241" s="127" t="s">
        <v>29</v>
      </c>
      <c r="E241" s="189" t="s">
        <v>771</v>
      </c>
      <c r="F241" s="278" t="s">
        <v>441</v>
      </c>
      <c r="G241" s="235" t="s">
        <v>772</v>
      </c>
      <c r="H241" s="1" t="s">
        <v>775</v>
      </c>
    </row>
    <row r="242" spans="2:8" ht="21.75" customHeight="1">
      <c r="B242" s="206"/>
      <c r="C242" s="207"/>
      <c r="D242" s="127" t="s">
        <v>302</v>
      </c>
      <c r="E242" s="189" t="s">
        <v>771</v>
      </c>
      <c r="F242" s="278" t="s">
        <v>440</v>
      </c>
      <c r="G242" s="235" t="s">
        <v>772</v>
      </c>
      <c r="H242" s="1" t="s">
        <v>775</v>
      </c>
    </row>
    <row r="243" spans="2:8" ht="21.75" customHeight="1">
      <c r="B243" s="214">
        <v>43</v>
      </c>
      <c r="C243" s="72" t="s">
        <v>662</v>
      </c>
      <c r="D243" s="127" t="s">
        <v>302</v>
      </c>
      <c r="E243" s="189" t="s">
        <v>771</v>
      </c>
      <c r="F243" s="278" t="s">
        <v>441</v>
      </c>
      <c r="G243" s="235" t="s">
        <v>772</v>
      </c>
      <c r="H243" s="1" t="s">
        <v>775</v>
      </c>
    </row>
    <row r="244" spans="2:8" ht="21.75" customHeight="1">
      <c r="B244" s="206"/>
      <c r="C244" s="207"/>
      <c r="D244" s="127" t="s">
        <v>663</v>
      </c>
      <c r="E244" s="189" t="s">
        <v>771</v>
      </c>
      <c r="F244" s="278" t="s">
        <v>441</v>
      </c>
      <c r="G244" s="235" t="s">
        <v>772</v>
      </c>
      <c r="H244" s="1" t="s">
        <v>775</v>
      </c>
    </row>
    <row r="245" spans="2:8" ht="19.5" customHeight="1">
      <c r="B245" s="206"/>
      <c r="C245" s="207"/>
      <c r="D245" s="127" t="s">
        <v>30</v>
      </c>
      <c r="E245" s="189" t="s">
        <v>771</v>
      </c>
      <c r="F245" s="278" t="s">
        <v>443</v>
      </c>
      <c r="G245" s="235" t="s">
        <v>772</v>
      </c>
      <c r="H245" s="1" t="s">
        <v>775</v>
      </c>
    </row>
    <row r="246" spans="2:8" ht="21" customHeight="1">
      <c r="B246" s="206"/>
      <c r="C246" s="207"/>
      <c r="D246" s="127" t="s">
        <v>664</v>
      </c>
      <c r="E246" s="189" t="s">
        <v>771</v>
      </c>
      <c r="F246" s="278" t="s">
        <v>768</v>
      </c>
      <c r="G246" s="235" t="s">
        <v>772</v>
      </c>
      <c r="H246" s="1" t="s">
        <v>775</v>
      </c>
    </row>
    <row r="247" spans="2:8" ht="21.75" customHeight="1">
      <c r="B247" s="247"/>
      <c r="C247" s="248"/>
      <c r="D247" s="127" t="s">
        <v>304</v>
      </c>
      <c r="E247" s="189" t="s">
        <v>771</v>
      </c>
      <c r="F247" s="278" t="s">
        <v>768</v>
      </c>
      <c r="G247" s="235" t="s">
        <v>772</v>
      </c>
      <c r="H247" s="1" t="s">
        <v>775</v>
      </c>
    </row>
    <row r="248" spans="2:8" ht="22.5" customHeight="1">
      <c r="B248" s="214">
        <v>44</v>
      </c>
      <c r="C248" s="72" t="s">
        <v>665</v>
      </c>
      <c r="D248" s="127" t="s">
        <v>302</v>
      </c>
      <c r="E248" s="189" t="s">
        <v>771</v>
      </c>
      <c r="F248" s="278" t="s">
        <v>441</v>
      </c>
      <c r="G248" s="235" t="s">
        <v>772</v>
      </c>
      <c r="H248" s="1" t="s">
        <v>775</v>
      </c>
    </row>
    <row r="249" spans="2:8" ht="24" customHeight="1">
      <c r="B249" s="206"/>
      <c r="C249" s="207"/>
      <c r="D249" s="197" t="s">
        <v>666</v>
      </c>
      <c r="E249" s="189" t="s">
        <v>771</v>
      </c>
      <c r="F249" s="278" t="s">
        <v>441</v>
      </c>
      <c r="G249" s="235" t="s">
        <v>772</v>
      </c>
      <c r="H249" s="1" t="s">
        <v>775</v>
      </c>
    </row>
    <row r="250" spans="2:8" ht="23.25" customHeight="1">
      <c r="B250" s="206"/>
      <c r="C250" s="207"/>
      <c r="D250" s="197" t="s">
        <v>667</v>
      </c>
      <c r="E250" s="189" t="s">
        <v>771</v>
      </c>
      <c r="F250" s="278" t="s">
        <v>440</v>
      </c>
      <c r="G250" s="235" t="s">
        <v>772</v>
      </c>
      <c r="H250" s="1" t="s">
        <v>775</v>
      </c>
    </row>
    <row r="251" spans="2:8" ht="23.25" customHeight="1">
      <c r="B251" s="206"/>
      <c r="C251" s="207"/>
      <c r="D251" s="127" t="s">
        <v>326</v>
      </c>
      <c r="E251" s="189" t="s">
        <v>771</v>
      </c>
      <c r="F251" s="278" t="s">
        <v>440</v>
      </c>
      <c r="G251" s="235" t="s">
        <v>772</v>
      </c>
      <c r="H251" s="1" t="s">
        <v>775</v>
      </c>
    </row>
    <row r="252" spans="2:8" ht="21.75" customHeight="1">
      <c r="B252" s="247"/>
      <c r="C252" s="248"/>
      <c r="D252" s="197" t="s">
        <v>668</v>
      </c>
      <c r="E252" s="189" t="s">
        <v>771</v>
      </c>
      <c r="F252" s="278" t="s">
        <v>443</v>
      </c>
      <c r="G252" s="235" t="s">
        <v>772</v>
      </c>
      <c r="H252" s="1" t="s">
        <v>775</v>
      </c>
    </row>
    <row r="253" spans="2:8" ht="22.5" customHeight="1">
      <c r="B253" s="214">
        <v>45</v>
      </c>
      <c r="C253" s="72" t="s">
        <v>669</v>
      </c>
      <c r="D253" s="127" t="s">
        <v>302</v>
      </c>
      <c r="E253" s="189" t="s">
        <v>771</v>
      </c>
      <c r="F253" s="278" t="s">
        <v>441</v>
      </c>
      <c r="G253" s="235" t="s">
        <v>772</v>
      </c>
      <c r="H253" s="1" t="s">
        <v>775</v>
      </c>
    </row>
    <row r="254" spans="2:8" ht="23.25" customHeight="1">
      <c r="B254" s="206"/>
      <c r="C254" s="207"/>
      <c r="D254" s="127" t="s">
        <v>605</v>
      </c>
      <c r="E254" s="189" t="s">
        <v>771</v>
      </c>
      <c r="F254" s="278" t="s">
        <v>441</v>
      </c>
      <c r="G254" s="235" t="s">
        <v>772</v>
      </c>
      <c r="H254" s="1" t="s">
        <v>775</v>
      </c>
    </row>
    <row r="255" spans="2:8" ht="23.25" customHeight="1">
      <c r="B255" s="206"/>
      <c r="C255" s="207"/>
      <c r="D255" s="127" t="s">
        <v>598</v>
      </c>
      <c r="E255" s="189" t="s">
        <v>771</v>
      </c>
      <c r="F255" s="278" t="s">
        <v>440</v>
      </c>
      <c r="G255" s="235" t="s">
        <v>772</v>
      </c>
      <c r="H255" s="1" t="s">
        <v>775</v>
      </c>
    </row>
    <row r="256" spans="2:8" ht="21" customHeight="1">
      <c r="B256" s="247"/>
      <c r="C256" s="248"/>
      <c r="D256" s="127" t="s">
        <v>31</v>
      </c>
      <c r="E256" s="189" t="s">
        <v>771</v>
      </c>
      <c r="F256" s="278" t="s">
        <v>440</v>
      </c>
      <c r="G256" s="235" t="s">
        <v>772</v>
      </c>
      <c r="H256" s="1" t="s">
        <v>775</v>
      </c>
    </row>
    <row r="257" spans="2:8" ht="22.5" customHeight="1">
      <c r="B257" s="214">
        <v>46</v>
      </c>
      <c r="C257" s="72" t="s">
        <v>670</v>
      </c>
      <c r="D257" s="127" t="s">
        <v>302</v>
      </c>
      <c r="E257" s="189" t="s">
        <v>771</v>
      </c>
      <c r="F257" s="278" t="s">
        <v>438</v>
      </c>
      <c r="G257" s="235" t="s">
        <v>772</v>
      </c>
      <c r="H257" s="1" t="s">
        <v>775</v>
      </c>
    </row>
    <row r="258" spans="2:8" ht="21" customHeight="1">
      <c r="B258" s="206"/>
      <c r="C258" s="207"/>
      <c r="D258" s="127" t="s">
        <v>32</v>
      </c>
      <c r="E258" s="189" t="s">
        <v>771</v>
      </c>
      <c r="F258" s="278" t="s">
        <v>440</v>
      </c>
      <c r="G258" s="235" t="s">
        <v>772</v>
      </c>
      <c r="H258" s="1" t="s">
        <v>775</v>
      </c>
    </row>
    <row r="259" spans="2:8" ht="21" customHeight="1">
      <c r="B259" s="206"/>
      <c r="C259" s="207"/>
      <c r="D259" s="127" t="s">
        <v>33</v>
      </c>
      <c r="E259" s="189" t="s">
        <v>771</v>
      </c>
      <c r="F259" s="278" t="s">
        <v>440</v>
      </c>
      <c r="G259" s="235" t="s">
        <v>772</v>
      </c>
      <c r="H259" s="1" t="s">
        <v>775</v>
      </c>
    </row>
    <row r="260" spans="2:8" ht="21.75" customHeight="1">
      <c r="B260" s="247"/>
      <c r="C260" s="248"/>
      <c r="D260" s="127" t="s">
        <v>302</v>
      </c>
      <c r="E260" s="189" t="s">
        <v>771</v>
      </c>
      <c r="F260" s="278" t="s">
        <v>440</v>
      </c>
      <c r="G260" s="235" t="s">
        <v>772</v>
      </c>
      <c r="H260" s="1" t="s">
        <v>775</v>
      </c>
    </row>
    <row r="261" spans="2:8" ht="23.25" customHeight="1">
      <c r="B261" s="214">
        <v>47</v>
      </c>
      <c r="C261" s="72" t="s">
        <v>671</v>
      </c>
      <c r="D261" s="127" t="s">
        <v>612</v>
      </c>
      <c r="E261" s="189" t="s">
        <v>771</v>
      </c>
      <c r="F261" s="278" t="s">
        <v>441</v>
      </c>
      <c r="G261" s="235" t="s">
        <v>772</v>
      </c>
      <c r="H261" s="1" t="s">
        <v>775</v>
      </c>
    </row>
    <row r="262" spans="2:8" ht="21" customHeight="1">
      <c r="B262" s="206"/>
      <c r="C262" s="207"/>
      <c r="D262" s="127" t="s">
        <v>672</v>
      </c>
      <c r="E262" s="189" t="s">
        <v>771</v>
      </c>
      <c r="F262" s="278" t="s">
        <v>440</v>
      </c>
      <c r="G262" s="235" t="s">
        <v>772</v>
      </c>
      <c r="H262" s="1" t="s">
        <v>775</v>
      </c>
    </row>
    <row r="263" spans="2:8" ht="21" customHeight="1">
      <c r="B263" s="206"/>
      <c r="C263" s="207"/>
      <c r="D263" s="127" t="s">
        <v>302</v>
      </c>
      <c r="E263" s="189" t="s">
        <v>771</v>
      </c>
      <c r="F263" s="278" t="s">
        <v>440</v>
      </c>
      <c r="G263" s="235" t="s">
        <v>772</v>
      </c>
      <c r="H263" s="1" t="s">
        <v>775</v>
      </c>
    </row>
    <row r="264" spans="2:8" ht="22.5" customHeight="1">
      <c r="B264" s="206"/>
      <c r="C264" s="207"/>
      <c r="D264" s="127" t="s">
        <v>19</v>
      </c>
      <c r="E264" s="189" t="s">
        <v>771</v>
      </c>
      <c r="F264" s="278" t="s">
        <v>440</v>
      </c>
      <c r="G264" s="235" t="s">
        <v>772</v>
      </c>
      <c r="H264" s="1" t="s">
        <v>775</v>
      </c>
    </row>
    <row r="265" spans="2:8" ht="21" customHeight="1">
      <c r="B265" s="247"/>
      <c r="C265" s="248"/>
      <c r="D265" s="127" t="s">
        <v>617</v>
      </c>
      <c r="E265" s="189" t="s">
        <v>771</v>
      </c>
      <c r="F265" s="278" t="s">
        <v>767</v>
      </c>
      <c r="G265" s="235" t="s">
        <v>772</v>
      </c>
      <c r="H265" s="1" t="s">
        <v>775</v>
      </c>
    </row>
    <row r="266" spans="2:8" ht="21" customHeight="1">
      <c r="B266" s="214">
        <v>48</v>
      </c>
      <c r="C266" s="72" t="s">
        <v>673</v>
      </c>
      <c r="D266" s="127" t="s">
        <v>302</v>
      </c>
      <c r="E266" s="189" t="s">
        <v>771</v>
      </c>
      <c r="F266" s="278" t="s">
        <v>439</v>
      </c>
      <c r="G266" s="235" t="s">
        <v>772</v>
      </c>
      <c r="H266" s="1" t="s">
        <v>775</v>
      </c>
    </row>
    <row r="267" spans="2:8" ht="21.75" customHeight="1">
      <c r="B267" s="206"/>
      <c r="C267" s="207"/>
      <c r="D267" s="127" t="s">
        <v>19</v>
      </c>
      <c r="E267" s="189" t="s">
        <v>771</v>
      </c>
      <c r="F267" s="278" t="s">
        <v>439</v>
      </c>
      <c r="G267" s="235" t="s">
        <v>772</v>
      </c>
      <c r="H267" s="1" t="s">
        <v>775</v>
      </c>
    </row>
    <row r="268" spans="2:8" ht="23.25" customHeight="1">
      <c r="B268" s="247"/>
      <c r="C268" s="248"/>
      <c r="D268" s="127" t="s">
        <v>302</v>
      </c>
      <c r="E268" s="189" t="s">
        <v>771</v>
      </c>
      <c r="F268" s="278" t="s">
        <v>767</v>
      </c>
      <c r="G268" s="235" t="s">
        <v>772</v>
      </c>
      <c r="H268" s="1" t="s">
        <v>775</v>
      </c>
    </row>
    <row r="269" spans="2:8" ht="22.5" customHeight="1">
      <c r="B269" s="214">
        <v>49</v>
      </c>
      <c r="C269" s="72" t="s">
        <v>674</v>
      </c>
      <c r="D269" s="127" t="s">
        <v>34</v>
      </c>
      <c r="E269" s="189" t="s">
        <v>771</v>
      </c>
      <c r="F269" s="278" t="s">
        <v>441</v>
      </c>
      <c r="G269" s="235" t="s">
        <v>772</v>
      </c>
      <c r="H269" s="1" t="s">
        <v>775</v>
      </c>
    </row>
    <row r="270" spans="2:8" ht="21" customHeight="1">
      <c r="B270" s="206"/>
      <c r="C270" s="207"/>
      <c r="D270" s="127" t="s">
        <v>612</v>
      </c>
      <c r="E270" s="189" t="s">
        <v>771</v>
      </c>
      <c r="F270" s="278" t="s">
        <v>442</v>
      </c>
      <c r="G270" s="235" t="s">
        <v>772</v>
      </c>
      <c r="H270" s="1" t="s">
        <v>775</v>
      </c>
    </row>
    <row r="271" spans="2:8" ht="21" customHeight="1">
      <c r="B271" s="206"/>
      <c r="C271" s="207"/>
      <c r="D271" s="127" t="s">
        <v>302</v>
      </c>
      <c r="E271" s="189" t="s">
        <v>771</v>
      </c>
      <c r="F271" s="278" t="s">
        <v>442</v>
      </c>
      <c r="G271" s="235" t="s">
        <v>772</v>
      </c>
      <c r="H271" s="1" t="s">
        <v>775</v>
      </c>
    </row>
    <row r="272" spans="2:8" ht="23.25" customHeight="1">
      <c r="B272" s="206"/>
      <c r="C272" s="207"/>
      <c r="D272" s="127" t="s">
        <v>786</v>
      </c>
      <c r="E272" s="189" t="s">
        <v>771</v>
      </c>
      <c r="F272" s="278" t="s">
        <v>443</v>
      </c>
      <c r="G272" s="235" t="s">
        <v>772</v>
      </c>
      <c r="H272" s="1" t="s">
        <v>775</v>
      </c>
    </row>
    <row r="273" spans="2:8" ht="22.5" customHeight="1">
      <c r="B273" s="206"/>
      <c r="C273" s="207"/>
      <c r="D273" s="127" t="s">
        <v>312</v>
      </c>
      <c r="E273" s="189" t="s">
        <v>771</v>
      </c>
      <c r="F273" s="278" t="s">
        <v>767</v>
      </c>
      <c r="G273" s="235" t="s">
        <v>772</v>
      </c>
      <c r="H273" s="1" t="s">
        <v>775</v>
      </c>
    </row>
    <row r="274" spans="2:8" ht="21.75" customHeight="1">
      <c r="B274" s="247"/>
      <c r="C274" s="248"/>
      <c r="D274" s="127" t="s">
        <v>676</v>
      </c>
      <c r="E274" s="189" t="s">
        <v>771</v>
      </c>
      <c r="F274" s="278" t="s">
        <v>767</v>
      </c>
      <c r="G274" s="235" t="s">
        <v>772</v>
      </c>
      <c r="H274" s="1" t="s">
        <v>775</v>
      </c>
    </row>
    <row r="275" spans="2:8" ht="22.5" customHeight="1">
      <c r="B275" s="214">
        <v>50</v>
      </c>
      <c r="C275" s="72" t="s">
        <v>677</v>
      </c>
      <c r="D275" s="127" t="s">
        <v>535</v>
      </c>
      <c r="E275" s="189" t="s">
        <v>771</v>
      </c>
      <c r="F275" s="278" t="s">
        <v>441</v>
      </c>
      <c r="G275" s="235" t="s">
        <v>772</v>
      </c>
      <c r="H275" s="1" t="s">
        <v>775</v>
      </c>
    </row>
    <row r="276" spans="2:8" ht="22.5" customHeight="1">
      <c r="B276" s="214"/>
      <c r="C276" s="72"/>
      <c r="D276" s="127" t="s">
        <v>302</v>
      </c>
      <c r="E276" s="189" t="s">
        <v>771</v>
      </c>
      <c r="F276" s="278" t="s">
        <v>442</v>
      </c>
      <c r="G276" s="235" t="s">
        <v>772</v>
      </c>
      <c r="H276" s="1" t="s">
        <v>775</v>
      </c>
    </row>
    <row r="277" spans="2:8" ht="21.75" customHeight="1">
      <c r="B277" s="206"/>
      <c r="C277" s="207"/>
      <c r="D277" s="212" t="s">
        <v>35</v>
      </c>
      <c r="E277" s="189" t="s">
        <v>771</v>
      </c>
      <c r="F277" s="278" t="s">
        <v>444</v>
      </c>
      <c r="G277" s="235" t="s">
        <v>772</v>
      </c>
      <c r="H277" s="1" t="s">
        <v>775</v>
      </c>
    </row>
    <row r="278" spans="2:8" ht="21.75" customHeight="1">
      <c r="B278" s="247"/>
      <c r="C278" s="248"/>
      <c r="D278" s="197" t="s">
        <v>777</v>
      </c>
      <c r="E278" s="189" t="s">
        <v>771</v>
      </c>
      <c r="F278" s="278" t="s">
        <v>768</v>
      </c>
      <c r="G278" s="235" t="s">
        <v>772</v>
      </c>
      <c r="H278" s="1" t="s">
        <v>775</v>
      </c>
    </row>
    <row r="279" spans="2:8" ht="22.5" customHeight="1">
      <c r="B279" s="214">
        <v>51</v>
      </c>
      <c r="C279" s="72" t="s">
        <v>678</v>
      </c>
      <c r="D279" s="127" t="s">
        <v>312</v>
      </c>
      <c r="E279" s="189" t="s">
        <v>771</v>
      </c>
      <c r="F279" s="278" t="s">
        <v>435</v>
      </c>
      <c r="G279" s="235" t="s">
        <v>772</v>
      </c>
      <c r="H279" s="1" t="s">
        <v>775</v>
      </c>
    </row>
    <row r="280" spans="2:8" ht="20.25" customHeight="1">
      <c r="B280" s="206"/>
      <c r="C280" s="207"/>
      <c r="D280" s="127" t="s">
        <v>302</v>
      </c>
      <c r="E280" s="189" t="s">
        <v>771</v>
      </c>
      <c r="F280" s="278" t="s">
        <v>440</v>
      </c>
      <c r="G280" s="235" t="s">
        <v>772</v>
      </c>
      <c r="H280" s="1" t="s">
        <v>775</v>
      </c>
    </row>
    <row r="281" spans="2:8" ht="21.75" customHeight="1">
      <c r="B281" s="206"/>
      <c r="C281" s="207"/>
      <c r="D281" s="127" t="s">
        <v>36</v>
      </c>
      <c r="E281" s="189" t="s">
        <v>771</v>
      </c>
      <c r="F281" s="278" t="s">
        <v>441</v>
      </c>
      <c r="G281" s="235" t="s">
        <v>772</v>
      </c>
      <c r="H281" s="1" t="s">
        <v>775</v>
      </c>
    </row>
    <row r="282" spans="2:8" ht="22.5" customHeight="1">
      <c r="B282" s="247"/>
      <c r="C282" s="248"/>
      <c r="D282" s="197" t="s">
        <v>652</v>
      </c>
      <c r="E282" s="189" t="s">
        <v>771</v>
      </c>
      <c r="F282" s="278" t="s">
        <v>444</v>
      </c>
      <c r="G282" s="235" t="s">
        <v>772</v>
      </c>
      <c r="H282" s="1" t="s">
        <v>775</v>
      </c>
    </row>
    <row r="283" spans="2:8" ht="22.5" customHeight="1">
      <c r="B283" s="214">
        <v>52</v>
      </c>
      <c r="C283" s="72" t="s">
        <v>679</v>
      </c>
      <c r="D283" s="127" t="s">
        <v>37</v>
      </c>
      <c r="E283" s="189" t="s">
        <v>771</v>
      </c>
      <c r="F283" s="278" t="s">
        <v>436</v>
      </c>
      <c r="G283" s="235" t="s">
        <v>772</v>
      </c>
      <c r="H283" s="1" t="s">
        <v>775</v>
      </c>
    </row>
    <row r="284" spans="2:8" ht="20.25" customHeight="1">
      <c r="B284" s="206"/>
      <c r="C284" s="207"/>
      <c r="D284" s="127" t="s">
        <v>302</v>
      </c>
      <c r="E284" s="189" t="s">
        <v>771</v>
      </c>
      <c r="F284" s="278" t="s">
        <v>439</v>
      </c>
      <c r="G284" s="235" t="s">
        <v>772</v>
      </c>
      <c r="H284" s="1" t="s">
        <v>775</v>
      </c>
    </row>
    <row r="285" spans="2:8" ht="21.75" customHeight="1">
      <c r="B285" s="206"/>
      <c r="C285" s="207"/>
      <c r="D285" s="127" t="s">
        <v>307</v>
      </c>
      <c r="E285" s="189" t="s">
        <v>771</v>
      </c>
      <c r="F285" s="278" t="s">
        <v>441</v>
      </c>
      <c r="G285" s="235" t="s">
        <v>772</v>
      </c>
      <c r="H285" s="1" t="s">
        <v>775</v>
      </c>
    </row>
    <row r="286" spans="2:8" ht="22.5" customHeight="1">
      <c r="B286" s="247"/>
      <c r="C286" s="248"/>
      <c r="D286" s="127" t="s">
        <v>312</v>
      </c>
      <c r="E286" s="189" t="s">
        <v>771</v>
      </c>
      <c r="F286" s="278" t="s">
        <v>440</v>
      </c>
      <c r="G286" s="235" t="s">
        <v>772</v>
      </c>
      <c r="H286" s="1" t="s">
        <v>775</v>
      </c>
    </row>
    <row r="287" spans="2:8" ht="21.75" customHeight="1">
      <c r="B287" s="252">
        <v>53</v>
      </c>
      <c r="C287" s="38" t="s">
        <v>680</v>
      </c>
      <c r="D287" s="127" t="s">
        <v>302</v>
      </c>
      <c r="E287" s="189" t="s">
        <v>771</v>
      </c>
      <c r="F287" s="278" t="s">
        <v>441</v>
      </c>
      <c r="G287" s="235" t="s">
        <v>772</v>
      </c>
      <c r="H287" s="1" t="s">
        <v>775</v>
      </c>
    </row>
    <row r="288" spans="2:8" ht="21" customHeight="1">
      <c r="B288" s="214">
        <v>54</v>
      </c>
      <c r="C288" s="72" t="s">
        <v>681</v>
      </c>
      <c r="D288" s="127" t="s">
        <v>26</v>
      </c>
      <c r="E288" s="189" t="s">
        <v>771</v>
      </c>
      <c r="F288" s="278" t="s">
        <v>437</v>
      </c>
      <c r="G288" s="235" t="s">
        <v>772</v>
      </c>
      <c r="H288" s="1" t="s">
        <v>775</v>
      </c>
    </row>
    <row r="289" spans="2:8" ht="22.5" customHeight="1">
      <c r="B289" s="206"/>
      <c r="C289" s="207"/>
      <c r="D289" s="209" t="s">
        <v>38</v>
      </c>
      <c r="E289" s="189" t="s">
        <v>771</v>
      </c>
      <c r="F289" s="278" t="s">
        <v>439</v>
      </c>
      <c r="G289" s="235" t="s">
        <v>772</v>
      </c>
      <c r="H289" s="1" t="s">
        <v>775</v>
      </c>
    </row>
    <row r="290" spans="2:8" ht="21.75" customHeight="1">
      <c r="B290" s="247"/>
      <c r="C290" s="248"/>
      <c r="D290" s="127" t="s">
        <v>302</v>
      </c>
      <c r="E290" s="189" t="s">
        <v>771</v>
      </c>
      <c r="F290" s="278" t="s">
        <v>442</v>
      </c>
      <c r="G290" s="235" t="s">
        <v>772</v>
      </c>
      <c r="H290" s="1" t="s">
        <v>775</v>
      </c>
    </row>
    <row r="291" spans="2:8" ht="21.75" customHeight="1">
      <c r="B291" s="214">
        <v>55</v>
      </c>
      <c r="C291" s="215" t="s">
        <v>682</v>
      </c>
      <c r="D291" s="127" t="s">
        <v>778</v>
      </c>
      <c r="E291" s="189" t="s">
        <v>771</v>
      </c>
      <c r="F291" s="278" t="s">
        <v>442</v>
      </c>
      <c r="G291" s="235" t="s">
        <v>772</v>
      </c>
      <c r="H291" s="1"/>
    </row>
    <row r="292" spans="2:8" ht="21.75" customHeight="1">
      <c r="B292" s="214"/>
      <c r="C292" s="215"/>
      <c r="D292" s="127" t="s">
        <v>302</v>
      </c>
      <c r="E292" s="189" t="s">
        <v>771</v>
      </c>
      <c r="F292" s="278" t="s">
        <v>442</v>
      </c>
      <c r="G292" s="235" t="s">
        <v>772</v>
      </c>
      <c r="H292" s="1" t="s">
        <v>775</v>
      </c>
    </row>
    <row r="293" spans="2:8" ht="21.75" customHeight="1">
      <c r="B293" s="291"/>
      <c r="C293" s="297"/>
      <c r="D293" s="284" t="s">
        <v>36</v>
      </c>
      <c r="E293" s="189" t="s">
        <v>771</v>
      </c>
      <c r="F293" s="278" t="s">
        <v>767</v>
      </c>
      <c r="G293" s="235" t="s">
        <v>772</v>
      </c>
      <c r="H293" s="1" t="s">
        <v>775</v>
      </c>
    </row>
    <row r="294" spans="2:8" ht="21" customHeight="1">
      <c r="B294" s="214">
        <v>56</v>
      </c>
      <c r="C294" s="215" t="s">
        <v>683</v>
      </c>
      <c r="D294" s="127" t="s">
        <v>313</v>
      </c>
      <c r="E294" s="189" t="s">
        <v>771</v>
      </c>
      <c r="F294" s="278" t="s">
        <v>441</v>
      </c>
      <c r="G294" s="235" t="s">
        <v>772</v>
      </c>
      <c r="H294" s="1" t="s">
        <v>775</v>
      </c>
    </row>
    <row r="295" spans="2:8" ht="21" customHeight="1">
      <c r="B295" s="218"/>
      <c r="C295" s="248"/>
      <c r="D295" s="127" t="s">
        <v>302</v>
      </c>
      <c r="E295" s="189" t="s">
        <v>771</v>
      </c>
      <c r="F295" s="278" t="s">
        <v>442</v>
      </c>
      <c r="G295" s="235" t="s">
        <v>772</v>
      </c>
      <c r="H295" s="1" t="s">
        <v>775</v>
      </c>
    </row>
    <row r="296" spans="2:8" ht="22.5" customHeight="1">
      <c r="B296" s="214">
        <v>57</v>
      </c>
      <c r="C296" s="215" t="s">
        <v>684</v>
      </c>
      <c r="D296" s="197" t="s">
        <v>39</v>
      </c>
      <c r="E296" s="189" t="s">
        <v>771</v>
      </c>
      <c r="F296" s="278" t="s">
        <v>439</v>
      </c>
      <c r="G296" s="235" t="s">
        <v>772</v>
      </c>
      <c r="H296" s="1" t="s">
        <v>775</v>
      </c>
    </row>
    <row r="297" spans="2:8" ht="22.5" customHeight="1">
      <c r="B297" s="206"/>
      <c r="C297" s="207"/>
      <c r="D297" s="127" t="s">
        <v>652</v>
      </c>
      <c r="E297" s="189" t="s">
        <v>771</v>
      </c>
      <c r="F297" s="278" t="s">
        <v>442</v>
      </c>
      <c r="G297" s="235" t="s">
        <v>772</v>
      </c>
      <c r="H297" s="1" t="s">
        <v>775</v>
      </c>
    </row>
    <row r="298" spans="2:8" ht="21.75" customHeight="1">
      <c r="B298" s="247"/>
      <c r="C298" s="248"/>
      <c r="D298" s="127" t="s">
        <v>686</v>
      </c>
      <c r="E298" s="189" t="s">
        <v>771</v>
      </c>
      <c r="F298" s="278" t="s">
        <v>768</v>
      </c>
      <c r="G298" s="235" t="s">
        <v>772</v>
      </c>
      <c r="H298" s="1" t="s">
        <v>775</v>
      </c>
    </row>
    <row r="299" spans="2:8" ht="22.5" customHeight="1">
      <c r="B299" s="254">
        <v>58</v>
      </c>
      <c r="C299" s="255" t="s">
        <v>685</v>
      </c>
      <c r="D299" s="196" t="s">
        <v>302</v>
      </c>
      <c r="E299" s="281" t="s">
        <v>771</v>
      </c>
      <c r="F299" s="289" t="s">
        <v>443</v>
      </c>
      <c r="G299" s="281" t="s">
        <v>772</v>
      </c>
      <c r="H299" s="182" t="s">
        <v>775</v>
      </c>
    </row>
    <row r="300" spans="2:8" ht="22.5" customHeight="1">
      <c r="B300" s="254">
        <v>59</v>
      </c>
      <c r="C300" s="255" t="s">
        <v>687</v>
      </c>
      <c r="D300" s="300" t="s">
        <v>688</v>
      </c>
      <c r="E300" s="235" t="s">
        <v>771</v>
      </c>
      <c r="F300" s="279" t="s">
        <v>439</v>
      </c>
      <c r="G300" s="235" t="s">
        <v>772</v>
      </c>
      <c r="H300" s="301" t="s">
        <v>775</v>
      </c>
    </row>
    <row r="301" spans="2:8" ht="25.5" customHeight="1">
      <c r="B301" s="206"/>
      <c r="C301" s="207"/>
      <c r="D301" s="5" t="s">
        <v>40</v>
      </c>
      <c r="E301" s="235" t="s">
        <v>771</v>
      </c>
      <c r="F301" s="279" t="s">
        <v>439</v>
      </c>
      <c r="G301" s="235" t="s">
        <v>772</v>
      </c>
      <c r="H301" s="301" t="s">
        <v>775</v>
      </c>
    </row>
    <row r="302" spans="2:8" ht="25.5" customHeight="1">
      <c r="B302" s="206"/>
      <c r="C302" s="207"/>
      <c r="D302" s="5" t="s">
        <v>302</v>
      </c>
      <c r="E302" s="235" t="s">
        <v>771</v>
      </c>
      <c r="F302" s="279" t="s">
        <v>442</v>
      </c>
      <c r="G302" s="235" t="s">
        <v>772</v>
      </c>
      <c r="H302" s="301" t="s">
        <v>775</v>
      </c>
    </row>
    <row r="303" spans="2:8" ht="22.5" customHeight="1">
      <c r="B303" s="255">
        <v>60</v>
      </c>
      <c r="C303" s="303" t="s">
        <v>689</v>
      </c>
      <c r="D303" s="220" t="s">
        <v>303</v>
      </c>
      <c r="E303" s="221" t="s">
        <v>771</v>
      </c>
      <c r="F303" s="280" t="s">
        <v>435</v>
      </c>
      <c r="G303" s="287" t="s">
        <v>772</v>
      </c>
      <c r="H303" s="112" t="s">
        <v>775</v>
      </c>
    </row>
    <row r="304" spans="2:8" ht="22.5" customHeight="1">
      <c r="B304" s="306"/>
      <c r="C304" s="304"/>
      <c r="D304" s="302" t="s">
        <v>304</v>
      </c>
      <c r="E304" s="189" t="s">
        <v>771</v>
      </c>
      <c r="F304" s="278" t="s">
        <v>436</v>
      </c>
      <c r="G304" s="235" t="s">
        <v>772</v>
      </c>
      <c r="H304" s="1" t="s">
        <v>775</v>
      </c>
    </row>
    <row r="305" spans="2:8" ht="22.5" customHeight="1">
      <c r="B305" s="306"/>
      <c r="C305" s="304"/>
      <c r="D305" s="198" t="s">
        <v>302</v>
      </c>
      <c r="E305" s="189" t="s">
        <v>771</v>
      </c>
      <c r="F305" s="278" t="s">
        <v>439</v>
      </c>
      <c r="G305" s="235" t="s">
        <v>772</v>
      </c>
      <c r="H305" s="1" t="s">
        <v>775</v>
      </c>
    </row>
    <row r="306" spans="2:8" ht="21" customHeight="1">
      <c r="B306" s="306"/>
      <c r="C306" s="304"/>
      <c r="D306" s="302" t="s">
        <v>39</v>
      </c>
      <c r="E306" s="189" t="s">
        <v>771</v>
      </c>
      <c r="F306" s="278" t="s">
        <v>440</v>
      </c>
      <c r="G306" s="235" t="s">
        <v>772</v>
      </c>
      <c r="H306" s="1" t="s">
        <v>775</v>
      </c>
    </row>
    <row r="307" spans="2:8" ht="21" customHeight="1">
      <c r="B307" s="306"/>
      <c r="C307" s="304"/>
      <c r="D307" s="302" t="s">
        <v>17</v>
      </c>
      <c r="E307" s="189" t="s">
        <v>771</v>
      </c>
      <c r="F307" s="278" t="s">
        <v>440</v>
      </c>
      <c r="G307" s="235" t="s">
        <v>772</v>
      </c>
      <c r="H307" s="1" t="s">
        <v>775</v>
      </c>
    </row>
    <row r="308" spans="2:8" ht="21" customHeight="1">
      <c r="B308" s="218"/>
      <c r="C308" s="305"/>
      <c r="D308" s="198" t="s">
        <v>41</v>
      </c>
      <c r="E308" s="189" t="s">
        <v>771</v>
      </c>
      <c r="F308" s="278" t="s">
        <v>768</v>
      </c>
      <c r="G308" s="235" t="s">
        <v>772</v>
      </c>
      <c r="H308" s="1" t="s">
        <v>775</v>
      </c>
    </row>
    <row r="309" spans="2:8" ht="22.5" customHeight="1">
      <c r="B309" s="214">
        <v>61</v>
      </c>
      <c r="C309" s="215" t="s">
        <v>690</v>
      </c>
      <c r="D309" s="127" t="s">
        <v>303</v>
      </c>
      <c r="E309" s="189" t="s">
        <v>771</v>
      </c>
      <c r="F309" s="278" t="s">
        <v>438</v>
      </c>
      <c r="G309" s="235" t="s">
        <v>772</v>
      </c>
      <c r="H309" s="1" t="s">
        <v>775</v>
      </c>
    </row>
    <row r="310" spans="2:8" ht="21" customHeight="1">
      <c r="B310" s="206"/>
      <c r="C310" s="207"/>
      <c r="D310" s="127" t="s">
        <v>302</v>
      </c>
      <c r="E310" s="189" t="s">
        <v>771</v>
      </c>
      <c r="F310" s="278" t="s">
        <v>439</v>
      </c>
      <c r="G310" s="235" t="s">
        <v>772</v>
      </c>
      <c r="H310" s="1" t="s">
        <v>775</v>
      </c>
    </row>
    <row r="311" spans="2:8" ht="21" customHeight="1">
      <c r="B311" s="206"/>
      <c r="C311" s="207"/>
      <c r="D311" s="127" t="s">
        <v>306</v>
      </c>
      <c r="E311" s="189" t="s">
        <v>771</v>
      </c>
      <c r="F311" s="278" t="s">
        <v>440</v>
      </c>
      <c r="G311" s="235" t="s">
        <v>772</v>
      </c>
      <c r="H311" s="1" t="s">
        <v>775</v>
      </c>
    </row>
    <row r="312" spans="2:8" ht="21.75" customHeight="1">
      <c r="B312" s="206"/>
      <c r="C312" s="207"/>
      <c r="D312" s="127" t="s">
        <v>605</v>
      </c>
      <c r="E312" s="189" t="s">
        <v>771</v>
      </c>
      <c r="F312" s="278" t="s">
        <v>440</v>
      </c>
      <c r="G312" s="235" t="s">
        <v>772</v>
      </c>
      <c r="H312" s="1" t="s">
        <v>775</v>
      </c>
    </row>
    <row r="313" spans="2:8" ht="22.5" customHeight="1">
      <c r="B313" s="206"/>
      <c r="C313" s="207"/>
      <c r="D313" s="127" t="s">
        <v>778</v>
      </c>
      <c r="E313" s="189" t="s">
        <v>771</v>
      </c>
      <c r="F313" s="278" t="s">
        <v>440</v>
      </c>
      <c r="G313" s="235" t="s">
        <v>772</v>
      </c>
      <c r="H313" s="1" t="s">
        <v>775</v>
      </c>
    </row>
    <row r="314" spans="2:8" ht="21" customHeight="1">
      <c r="B314" s="206"/>
      <c r="C314" s="207"/>
      <c r="D314" s="127" t="s">
        <v>42</v>
      </c>
      <c r="E314" s="189" t="s">
        <v>771</v>
      </c>
      <c r="F314" s="278" t="s">
        <v>767</v>
      </c>
      <c r="G314" s="235" t="s">
        <v>772</v>
      </c>
      <c r="H314" s="1" t="s">
        <v>775</v>
      </c>
    </row>
    <row r="315" spans="2:8" ht="21" customHeight="1">
      <c r="B315" s="247"/>
      <c r="C315" s="248"/>
      <c r="D315" s="127" t="s">
        <v>777</v>
      </c>
      <c r="E315" s="189" t="s">
        <v>771</v>
      </c>
      <c r="F315" s="278" t="s">
        <v>768</v>
      </c>
      <c r="G315" s="235" t="s">
        <v>772</v>
      </c>
      <c r="H315" s="1" t="s">
        <v>775</v>
      </c>
    </row>
    <row r="316" spans="2:8" ht="21" customHeight="1">
      <c r="B316" s="208">
        <v>62</v>
      </c>
      <c r="C316" s="215" t="s">
        <v>694</v>
      </c>
      <c r="D316" s="127" t="s">
        <v>691</v>
      </c>
      <c r="E316" s="189" t="s">
        <v>771</v>
      </c>
      <c r="F316" s="278" t="s">
        <v>435</v>
      </c>
      <c r="G316" s="235" t="s">
        <v>772</v>
      </c>
      <c r="H316" s="1" t="s">
        <v>775</v>
      </c>
    </row>
    <row r="317" spans="2:8" ht="20.25" customHeight="1">
      <c r="B317" s="206"/>
      <c r="C317" s="207"/>
      <c r="D317" s="127" t="s">
        <v>790</v>
      </c>
      <c r="E317" s="189" t="s">
        <v>771</v>
      </c>
      <c r="F317" s="278" t="s">
        <v>436</v>
      </c>
      <c r="G317" s="235" t="s">
        <v>772</v>
      </c>
      <c r="H317" s="1" t="s">
        <v>775</v>
      </c>
    </row>
    <row r="318" spans="2:8" ht="21" customHeight="1">
      <c r="B318" s="206"/>
      <c r="C318" s="207"/>
      <c r="D318" s="127" t="s">
        <v>302</v>
      </c>
      <c r="E318" s="189" t="s">
        <v>771</v>
      </c>
      <c r="F318" s="278" t="s">
        <v>439</v>
      </c>
      <c r="G318" s="235" t="s">
        <v>772</v>
      </c>
      <c r="H318" s="1" t="s">
        <v>775</v>
      </c>
    </row>
    <row r="319" spans="2:8" ht="22.5" customHeight="1">
      <c r="B319" s="206"/>
      <c r="C319" s="207"/>
      <c r="D319" s="127" t="s">
        <v>692</v>
      </c>
      <c r="E319" s="189" t="s">
        <v>771</v>
      </c>
      <c r="F319" s="278" t="s">
        <v>439</v>
      </c>
      <c r="G319" s="235" t="s">
        <v>772</v>
      </c>
      <c r="H319" s="1" t="s">
        <v>775</v>
      </c>
    </row>
    <row r="320" spans="2:8" ht="21.75" customHeight="1">
      <c r="B320" s="206"/>
      <c r="C320" s="207"/>
      <c r="D320" s="127" t="s">
        <v>693</v>
      </c>
      <c r="E320" s="189" t="s">
        <v>771</v>
      </c>
      <c r="F320" s="278" t="s">
        <v>440</v>
      </c>
      <c r="G320" s="235" t="s">
        <v>772</v>
      </c>
      <c r="H320" s="1" t="s">
        <v>775</v>
      </c>
    </row>
    <row r="321" spans="2:8" ht="21" customHeight="1">
      <c r="B321" s="206"/>
      <c r="C321" s="207"/>
      <c r="D321" s="127" t="s">
        <v>536</v>
      </c>
      <c r="E321" s="189" t="s">
        <v>771</v>
      </c>
      <c r="F321" s="278" t="s">
        <v>442</v>
      </c>
      <c r="G321" s="235" t="s">
        <v>772</v>
      </c>
      <c r="H321" s="1" t="s">
        <v>775</v>
      </c>
    </row>
    <row r="322" spans="2:8" ht="19.5" customHeight="1">
      <c r="B322" s="206"/>
      <c r="C322" s="207"/>
      <c r="D322" s="127" t="s">
        <v>612</v>
      </c>
      <c r="E322" s="189" t="s">
        <v>771</v>
      </c>
      <c r="F322" s="278" t="s">
        <v>442</v>
      </c>
      <c r="G322" s="235" t="s">
        <v>772</v>
      </c>
      <c r="H322" s="1" t="s">
        <v>775</v>
      </c>
    </row>
    <row r="323" spans="2:8" ht="20.25" customHeight="1">
      <c r="B323" s="206"/>
      <c r="C323" s="207"/>
      <c r="D323" s="127" t="s">
        <v>43</v>
      </c>
      <c r="E323" s="189" t="s">
        <v>771</v>
      </c>
      <c r="F323" s="278" t="s">
        <v>442</v>
      </c>
      <c r="G323" s="235" t="s">
        <v>772</v>
      </c>
      <c r="H323" s="1" t="s">
        <v>775</v>
      </c>
    </row>
    <row r="324" spans="2:8" ht="21" customHeight="1">
      <c r="B324" s="206"/>
      <c r="C324" s="207"/>
      <c r="D324" s="127" t="s">
        <v>317</v>
      </c>
      <c r="E324" s="189" t="s">
        <v>771</v>
      </c>
      <c r="F324" s="278" t="s">
        <v>443</v>
      </c>
      <c r="G324" s="235" t="s">
        <v>772</v>
      </c>
      <c r="H324" s="1" t="s">
        <v>775</v>
      </c>
    </row>
    <row r="325" spans="2:8" ht="21" customHeight="1">
      <c r="B325" s="247"/>
      <c r="C325" s="248"/>
      <c r="D325" s="127" t="s">
        <v>313</v>
      </c>
      <c r="E325" s="189" t="s">
        <v>771</v>
      </c>
      <c r="F325" s="278" t="s">
        <v>767</v>
      </c>
      <c r="G325" s="235" t="s">
        <v>772</v>
      </c>
      <c r="H325" s="1" t="s">
        <v>775</v>
      </c>
    </row>
    <row r="326" spans="2:8" ht="20.25" customHeight="1">
      <c r="B326" s="214">
        <v>63</v>
      </c>
      <c r="C326" s="215" t="s">
        <v>695</v>
      </c>
      <c r="D326" s="127" t="s">
        <v>44</v>
      </c>
      <c r="E326" s="189" t="s">
        <v>771</v>
      </c>
      <c r="F326" s="278" t="s">
        <v>436</v>
      </c>
      <c r="G326" s="235" t="s">
        <v>772</v>
      </c>
      <c r="H326" s="1" t="s">
        <v>775</v>
      </c>
    </row>
    <row r="327" spans="2:8" ht="21" customHeight="1">
      <c r="B327" s="206"/>
      <c r="C327" s="207"/>
      <c r="D327" s="127" t="s">
        <v>790</v>
      </c>
      <c r="E327" s="189" t="s">
        <v>771</v>
      </c>
      <c r="F327" s="278" t="s">
        <v>437</v>
      </c>
      <c r="G327" s="235" t="s">
        <v>772</v>
      </c>
      <c r="H327" s="1" t="s">
        <v>775</v>
      </c>
    </row>
    <row r="328" spans="2:8" ht="22.5" customHeight="1">
      <c r="B328" s="206"/>
      <c r="C328" s="207"/>
      <c r="D328" s="197" t="s">
        <v>330</v>
      </c>
      <c r="E328" s="189" t="s">
        <v>771</v>
      </c>
      <c r="F328" s="278" t="s">
        <v>439</v>
      </c>
      <c r="G328" s="235" t="s">
        <v>772</v>
      </c>
      <c r="H328" s="1" t="s">
        <v>775</v>
      </c>
    </row>
    <row r="329" spans="2:8" ht="21" customHeight="1">
      <c r="B329" s="206"/>
      <c r="C329" s="207"/>
      <c r="D329" s="127" t="s">
        <v>302</v>
      </c>
      <c r="E329" s="189" t="s">
        <v>771</v>
      </c>
      <c r="F329" s="278" t="s">
        <v>439</v>
      </c>
      <c r="G329" s="235" t="s">
        <v>772</v>
      </c>
      <c r="H329" s="1" t="s">
        <v>775</v>
      </c>
    </row>
    <row r="330" spans="2:8" ht="23.25" customHeight="1">
      <c r="B330" s="206"/>
      <c r="C330" s="207"/>
      <c r="D330" s="127" t="s">
        <v>605</v>
      </c>
      <c r="E330" s="189" t="s">
        <v>771</v>
      </c>
      <c r="F330" s="278" t="s">
        <v>441</v>
      </c>
      <c r="G330" s="235" t="s">
        <v>772</v>
      </c>
      <c r="H330" s="1" t="s">
        <v>775</v>
      </c>
    </row>
    <row r="331" spans="2:8" ht="22.5" customHeight="1">
      <c r="B331" s="206"/>
      <c r="C331" s="207"/>
      <c r="D331" s="201" t="s">
        <v>33</v>
      </c>
      <c r="E331" s="189" t="s">
        <v>771</v>
      </c>
      <c r="F331" s="278" t="s">
        <v>441</v>
      </c>
      <c r="G331" s="235" t="s">
        <v>772</v>
      </c>
      <c r="H331" s="1" t="s">
        <v>775</v>
      </c>
    </row>
    <row r="332" spans="2:8" ht="21" customHeight="1">
      <c r="B332" s="206"/>
      <c r="C332" s="207"/>
      <c r="D332" s="201" t="s">
        <v>45</v>
      </c>
      <c r="E332" s="189" t="s">
        <v>771</v>
      </c>
      <c r="F332" s="278" t="s">
        <v>768</v>
      </c>
      <c r="G332" s="235" t="s">
        <v>772</v>
      </c>
      <c r="H332" s="1" t="s">
        <v>775</v>
      </c>
    </row>
    <row r="333" spans="2:8" ht="22.5" customHeight="1">
      <c r="B333" s="206"/>
      <c r="C333" s="207"/>
      <c r="D333" s="127" t="s">
        <v>46</v>
      </c>
      <c r="E333" s="189" t="s">
        <v>771</v>
      </c>
      <c r="F333" s="278" t="s">
        <v>768</v>
      </c>
      <c r="G333" s="235" t="s">
        <v>772</v>
      </c>
      <c r="H333" s="1" t="s">
        <v>775</v>
      </c>
    </row>
    <row r="334" spans="2:8" ht="20.25" customHeight="1">
      <c r="B334" s="247"/>
      <c r="C334" s="248"/>
      <c r="D334" s="127" t="s">
        <v>790</v>
      </c>
      <c r="E334" s="189" t="s">
        <v>771</v>
      </c>
      <c r="F334" s="278" t="s">
        <v>768</v>
      </c>
      <c r="G334" s="235" t="s">
        <v>772</v>
      </c>
      <c r="H334" s="1" t="s">
        <v>775</v>
      </c>
    </row>
    <row r="335" spans="2:8" ht="20.25" customHeight="1">
      <c r="B335" s="214">
        <v>64</v>
      </c>
      <c r="C335" s="215" t="s">
        <v>696</v>
      </c>
      <c r="D335" s="127" t="s">
        <v>302</v>
      </c>
      <c r="E335" s="189" t="s">
        <v>771</v>
      </c>
      <c r="F335" s="278" t="s">
        <v>442</v>
      </c>
      <c r="G335" s="235" t="s">
        <v>772</v>
      </c>
      <c r="H335" s="1" t="s">
        <v>775</v>
      </c>
    </row>
    <row r="336" spans="2:8" ht="21.75" customHeight="1">
      <c r="B336" s="206"/>
      <c r="C336" s="207"/>
      <c r="D336" s="201" t="s">
        <v>33</v>
      </c>
      <c r="E336" s="189" t="s">
        <v>771</v>
      </c>
      <c r="F336" s="278" t="s">
        <v>442</v>
      </c>
      <c r="G336" s="235" t="s">
        <v>772</v>
      </c>
      <c r="H336" s="1" t="s">
        <v>775</v>
      </c>
    </row>
    <row r="337" spans="2:8" ht="21" customHeight="1">
      <c r="B337" s="206"/>
      <c r="C337" s="207"/>
      <c r="D337" s="127" t="s">
        <v>47</v>
      </c>
      <c r="E337" s="189" t="s">
        <v>771</v>
      </c>
      <c r="F337" s="278" t="s">
        <v>443</v>
      </c>
      <c r="G337" s="235" t="s">
        <v>772</v>
      </c>
      <c r="H337" s="1" t="s">
        <v>775</v>
      </c>
    </row>
    <row r="338" spans="2:8" ht="21.75" customHeight="1">
      <c r="B338" s="206"/>
      <c r="C338" s="207"/>
      <c r="D338" s="127" t="s">
        <v>314</v>
      </c>
      <c r="E338" s="189" t="s">
        <v>771</v>
      </c>
      <c r="F338" s="278" t="s">
        <v>767</v>
      </c>
      <c r="G338" s="235" t="s">
        <v>772</v>
      </c>
      <c r="H338" s="1" t="s">
        <v>775</v>
      </c>
    </row>
    <row r="339" spans="2:8" ht="20.25" customHeight="1">
      <c r="B339" s="247"/>
      <c r="C339" s="248"/>
      <c r="D339" s="127" t="s">
        <v>790</v>
      </c>
      <c r="E339" s="189" t="s">
        <v>771</v>
      </c>
      <c r="F339" s="278" t="s">
        <v>767</v>
      </c>
      <c r="G339" s="235" t="s">
        <v>772</v>
      </c>
      <c r="H339" s="1" t="s">
        <v>775</v>
      </c>
    </row>
    <row r="340" spans="2:8" ht="21" customHeight="1">
      <c r="B340" s="214">
        <v>65</v>
      </c>
      <c r="C340" s="215" t="s">
        <v>697</v>
      </c>
      <c r="D340" s="127" t="s">
        <v>313</v>
      </c>
      <c r="E340" s="189" t="s">
        <v>771</v>
      </c>
      <c r="F340" s="278" t="s">
        <v>439</v>
      </c>
      <c r="G340" s="235" t="s">
        <v>772</v>
      </c>
      <c r="H340" s="1" t="s">
        <v>775</v>
      </c>
    </row>
    <row r="341" spans="2:8" ht="20.25" customHeight="1">
      <c r="B341" s="206"/>
      <c r="C341" s="207"/>
      <c r="D341" s="127" t="s">
        <v>672</v>
      </c>
      <c r="E341" s="189" t="s">
        <v>771</v>
      </c>
      <c r="F341" s="278" t="s">
        <v>436</v>
      </c>
      <c r="G341" s="235" t="s">
        <v>772</v>
      </c>
      <c r="H341" s="1" t="s">
        <v>775</v>
      </c>
    </row>
    <row r="342" spans="2:8" ht="21" customHeight="1">
      <c r="B342" s="206"/>
      <c r="C342" s="207"/>
      <c r="D342" s="127" t="s">
        <v>48</v>
      </c>
      <c r="E342" s="189" t="s">
        <v>771</v>
      </c>
      <c r="F342" s="278" t="s">
        <v>438</v>
      </c>
      <c r="G342" s="235" t="s">
        <v>772</v>
      </c>
      <c r="H342" s="1" t="s">
        <v>775</v>
      </c>
    </row>
    <row r="343" spans="2:8" ht="21.75" customHeight="1">
      <c r="B343" s="206"/>
      <c r="C343" s="207"/>
      <c r="D343" s="127" t="s">
        <v>620</v>
      </c>
      <c r="E343" s="189" t="s">
        <v>771</v>
      </c>
      <c r="F343" s="278" t="s">
        <v>442</v>
      </c>
      <c r="G343" s="235" t="s">
        <v>772</v>
      </c>
      <c r="H343" s="1" t="s">
        <v>775</v>
      </c>
    </row>
    <row r="344" spans="2:8" ht="21.75" customHeight="1">
      <c r="B344" s="206"/>
      <c r="C344" s="207"/>
      <c r="D344" s="127" t="s">
        <v>302</v>
      </c>
      <c r="E344" s="189" t="s">
        <v>771</v>
      </c>
      <c r="F344" s="278" t="s">
        <v>442</v>
      </c>
      <c r="G344" s="235" t="s">
        <v>772</v>
      </c>
      <c r="H344" s="1" t="s">
        <v>775</v>
      </c>
    </row>
    <row r="345" spans="2:8" ht="22.5" customHeight="1">
      <c r="B345" s="206"/>
      <c r="C345" s="207"/>
      <c r="D345" s="127" t="s">
        <v>0</v>
      </c>
      <c r="E345" s="189" t="s">
        <v>771</v>
      </c>
      <c r="F345" s="278" t="s">
        <v>442</v>
      </c>
      <c r="G345" s="235" t="s">
        <v>772</v>
      </c>
      <c r="H345" s="1" t="s">
        <v>775</v>
      </c>
    </row>
    <row r="346" spans="2:8" ht="20.25" customHeight="1">
      <c r="B346" s="206"/>
      <c r="C346" s="207"/>
      <c r="D346" s="127" t="s">
        <v>49</v>
      </c>
      <c r="E346" s="189" t="s">
        <v>771</v>
      </c>
      <c r="F346" s="278" t="s">
        <v>767</v>
      </c>
      <c r="G346" s="235" t="s">
        <v>772</v>
      </c>
      <c r="H346" s="1" t="s">
        <v>775</v>
      </c>
    </row>
    <row r="347" spans="2:8" ht="22.5" customHeight="1">
      <c r="B347" s="206"/>
      <c r="C347" s="207"/>
      <c r="D347" s="127" t="s">
        <v>34</v>
      </c>
      <c r="E347" s="189" t="s">
        <v>771</v>
      </c>
      <c r="F347" s="278" t="s">
        <v>768</v>
      </c>
      <c r="G347" s="235" t="s">
        <v>772</v>
      </c>
      <c r="H347" s="1" t="s">
        <v>775</v>
      </c>
    </row>
    <row r="348" spans="2:8" ht="21.75" customHeight="1">
      <c r="B348" s="285"/>
      <c r="C348" s="201"/>
      <c r="D348" s="127" t="s">
        <v>50</v>
      </c>
      <c r="E348" s="189" t="s">
        <v>771</v>
      </c>
      <c r="F348" s="278" t="s">
        <v>768</v>
      </c>
      <c r="G348" s="235" t="s">
        <v>772</v>
      </c>
      <c r="H348" s="1" t="s">
        <v>775</v>
      </c>
    </row>
    <row r="349" spans="2:8" ht="22.5" customHeight="1">
      <c r="B349" s="214">
        <v>66</v>
      </c>
      <c r="C349" s="215" t="s">
        <v>698</v>
      </c>
      <c r="D349" s="127" t="s">
        <v>597</v>
      </c>
      <c r="E349" s="189" t="s">
        <v>771</v>
      </c>
      <c r="F349" s="278" t="s">
        <v>438</v>
      </c>
      <c r="G349" s="235" t="s">
        <v>772</v>
      </c>
      <c r="H349" s="1" t="s">
        <v>775</v>
      </c>
    </row>
    <row r="350" spans="2:8" ht="21" customHeight="1">
      <c r="B350" s="206"/>
      <c r="C350" s="207"/>
      <c r="D350" s="127" t="s">
        <v>302</v>
      </c>
      <c r="E350" s="189" t="s">
        <v>771</v>
      </c>
      <c r="F350" s="278" t="s">
        <v>439</v>
      </c>
      <c r="G350" s="235" t="s">
        <v>772</v>
      </c>
      <c r="H350" s="1" t="s">
        <v>775</v>
      </c>
    </row>
    <row r="351" spans="2:8" ht="22.5" customHeight="1">
      <c r="B351" s="206"/>
      <c r="C351" s="207"/>
      <c r="D351" s="127" t="s">
        <v>699</v>
      </c>
      <c r="E351" s="189" t="s">
        <v>771</v>
      </c>
      <c r="F351" s="278" t="s">
        <v>440</v>
      </c>
      <c r="G351" s="235" t="s">
        <v>772</v>
      </c>
      <c r="H351" s="1" t="s">
        <v>775</v>
      </c>
    </row>
    <row r="352" spans="2:8" ht="21" customHeight="1">
      <c r="B352" s="206"/>
      <c r="C352" s="207"/>
      <c r="D352" s="127" t="s">
        <v>629</v>
      </c>
      <c r="E352" s="189" t="s">
        <v>771</v>
      </c>
      <c r="F352" s="278" t="s">
        <v>443</v>
      </c>
      <c r="G352" s="235" t="s">
        <v>772</v>
      </c>
      <c r="H352" s="1" t="s">
        <v>775</v>
      </c>
    </row>
    <row r="353" spans="2:8" ht="21" customHeight="1">
      <c r="B353" s="206"/>
      <c r="C353" s="207"/>
      <c r="D353" s="127" t="s">
        <v>730</v>
      </c>
      <c r="E353" s="189" t="s">
        <v>771</v>
      </c>
      <c r="F353" s="278" t="s">
        <v>443</v>
      </c>
      <c r="G353" s="235" t="s">
        <v>772</v>
      </c>
      <c r="H353" s="1" t="s">
        <v>775</v>
      </c>
    </row>
    <row r="354" spans="2:8" ht="22.5" customHeight="1">
      <c r="B354" s="206"/>
      <c r="C354" s="207"/>
      <c r="D354" s="127" t="s">
        <v>43</v>
      </c>
      <c r="E354" s="189" t="s">
        <v>771</v>
      </c>
      <c r="F354" s="278" t="s">
        <v>444</v>
      </c>
      <c r="G354" s="235" t="s">
        <v>772</v>
      </c>
      <c r="H354" s="1" t="s">
        <v>775</v>
      </c>
    </row>
    <row r="355" spans="2:8" ht="23.25" customHeight="1">
      <c r="B355" s="206"/>
      <c r="C355" s="207"/>
      <c r="D355" s="127" t="s">
        <v>4</v>
      </c>
      <c r="E355" s="189" t="s">
        <v>771</v>
      </c>
      <c r="F355" s="278" t="s">
        <v>444</v>
      </c>
      <c r="G355" s="235" t="s">
        <v>772</v>
      </c>
      <c r="H355" s="1" t="s">
        <v>775</v>
      </c>
    </row>
    <row r="356" spans="2:8" ht="21.75" customHeight="1">
      <c r="B356" s="247"/>
      <c r="C356" s="248"/>
      <c r="D356" s="127" t="s">
        <v>702</v>
      </c>
      <c r="E356" s="189" t="s">
        <v>771</v>
      </c>
      <c r="F356" s="278" t="s">
        <v>768</v>
      </c>
      <c r="G356" s="235" t="s">
        <v>772</v>
      </c>
      <c r="H356" s="1" t="s">
        <v>775</v>
      </c>
    </row>
    <row r="357" spans="2:8" ht="22.5" customHeight="1">
      <c r="B357" s="214">
        <v>67</v>
      </c>
      <c r="C357" s="215" t="s">
        <v>701</v>
      </c>
      <c r="D357" s="127" t="s">
        <v>597</v>
      </c>
      <c r="E357" s="189" t="s">
        <v>771</v>
      </c>
      <c r="F357" s="278" t="s">
        <v>435</v>
      </c>
      <c r="G357" s="235" t="s">
        <v>772</v>
      </c>
      <c r="H357" s="1" t="s">
        <v>775</v>
      </c>
    </row>
    <row r="358" spans="2:8" ht="20.25" customHeight="1">
      <c r="B358" s="206"/>
      <c r="C358" s="207"/>
      <c r="D358" s="127" t="s">
        <v>95</v>
      </c>
      <c r="E358" s="189" t="s">
        <v>771</v>
      </c>
      <c r="F358" s="278" t="s">
        <v>436</v>
      </c>
      <c r="G358" s="235" t="s">
        <v>772</v>
      </c>
      <c r="H358" s="1" t="s">
        <v>775</v>
      </c>
    </row>
    <row r="359" spans="2:8" ht="21.75" customHeight="1">
      <c r="B359" s="206"/>
      <c r="C359" s="207"/>
      <c r="D359" s="127" t="s">
        <v>51</v>
      </c>
      <c r="E359" s="189" t="s">
        <v>771</v>
      </c>
      <c r="F359" s="278" t="s">
        <v>437</v>
      </c>
      <c r="G359" s="235" t="s">
        <v>772</v>
      </c>
      <c r="H359" s="1" t="s">
        <v>775</v>
      </c>
    </row>
    <row r="360" spans="2:8" ht="21" customHeight="1">
      <c r="B360" s="206"/>
      <c r="C360" s="207"/>
      <c r="D360" s="127" t="s">
        <v>302</v>
      </c>
      <c r="E360" s="189" t="s">
        <v>771</v>
      </c>
      <c r="F360" s="278" t="s">
        <v>441</v>
      </c>
      <c r="G360" s="235" t="s">
        <v>772</v>
      </c>
      <c r="H360" s="1" t="s">
        <v>775</v>
      </c>
    </row>
    <row r="361" spans="2:8" ht="24" customHeight="1">
      <c r="B361" s="206"/>
      <c r="C361" s="207"/>
      <c r="D361" s="127" t="s">
        <v>52</v>
      </c>
      <c r="E361" s="189" t="s">
        <v>771</v>
      </c>
      <c r="F361" s="278" t="s">
        <v>441</v>
      </c>
      <c r="G361" s="235" t="s">
        <v>772</v>
      </c>
      <c r="H361" s="1" t="s">
        <v>775</v>
      </c>
    </row>
    <row r="362" spans="2:8" ht="23.25" customHeight="1">
      <c r="B362" s="206"/>
      <c r="C362" s="207"/>
      <c r="D362" s="127" t="s">
        <v>53</v>
      </c>
      <c r="E362" s="189" t="s">
        <v>771</v>
      </c>
      <c r="F362" s="278" t="s">
        <v>767</v>
      </c>
      <c r="G362" s="235" t="s">
        <v>772</v>
      </c>
      <c r="H362" s="1" t="s">
        <v>775</v>
      </c>
    </row>
    <row r="363" spans="2:8" ht="23.25" customHeight="1">
      <c r="B363" s="247"/>
      <c r="C363" s="248"/>
      <c r="D363" s="216" t="s">
        <v>652</v>
      </c>
      <c r="E363" s="189" t="s">
        <v>771</v>
      </c>
      <c r="F363" s="278" t="s">
        <v>768</v>
      </c>
      <c r="G363" s="235" t="s">
        <v>772</v>
      </c>
      <c r="H363" s="1" t="s">
        <v>775</v>
      </c>
    </row>
    <row r="364" spans="2:8" ht="24" customHeight="1">
      <c r="B364" s="214">
        <v>68</v>
      </c>
      <c r="C364" s="215" t="s">
        <v>703</v>
      </c>
      <c r="D364" s="127" t="s">
        <v>302</v>
      </c>
      <c r="E364" s="189" t="s">
        <v>771</v>
      </c>
      <c r="F364" s="278" t="s">
        <v>442</v>
      </c>
      <c r="G364" s="235" t="s">
        <v>772</v>
      </c>
      <c r="H364" s="1" t="s">
        <v>775</v>
      </c>
    </row>
    <row r="365" spans="2:8" ht="24.75" customHeight="1">
      <c r="B365" s="206"/>
      <c r="C365" s="207"/>
      <c r="D365" s="127" t="s">
        <v>40</v>
      </c>
      <c r="E365" s="189" t="s">
        <v>771</v>
      </c>
      <c r="F365" s="278" t="s">
        <v>442</v>
      </c>
      <c r="G365" s="235" t="s">
        <v>772</v>
      </c>
      <c r="H365" s="1" t="s">
        <v>775</v>
      </c>
    </row>
    <row r="366" spans="2:8" ht="20.25" customHeight="1">
      <c r="B366" s="206"/>
      <c r="C366" s="207"/>
      <c r="D366" s="127" t="s">
        <v>54</v>
      </c>
      <c r="E366" s="189" t="s">
        <v>771</v>
      </c>
      <c r="F366" s="278" t="s">
        <v>442</v>
      </c>
      <c r="G366" s="235" t="s">
        <v>772</v>
      </c>
      <c r="H366" s="1" t="s">
        <v>775</v>
      </c>
    </row>
    <row r="367" spans="2:8" ht="24.75" customHeight="1">
      <c r="B367" s="247"/>
      <c r="C367" s="248"/>
      <c r="D367" s="127" t="s">
        <v>312</v>
      </c>
      <c r="E367" s="189" t="s">
        <v>771</v>
      </c>
      <c r="F367" s="278" t="s">
        <v>768</v>
      </c>
      <c r="G367" s="235" t="s">
        <v>772</v>
      </c>
      <c r="H367" s="1" t="s">
        <v>775</v>
      </c>
    </row>
    <row r="368" spans="2:8" ht="21.75" customHeight="1">
      <c r="B368" s="214">
        <v>69</v>
      </c>
      <c r="C368" s="215" t="s">
        <v>704</v>
      </c>
      <c r="D368" s="127" t="s">
        <v>26</v>
      </c>
      <c r="E368" s="189" t="s">
        <v>771</v>
      </c>
      <c r="F368" s="278" t="s">
        <v>438</v>
      </c>
      <c r="G368" s="235" t="s">
        <v>772</v>
      </c>
      <c r="H368" s="1" t="s">
        <v>775</v>
      </c>
    </row>
    <row r="369" spans="2:8" ht="20.25" customHeight="1">
      <c r="B369" s="206"/>
      <c r="C369" s="207"/>
      <c r="D369" s="127" t="s">
        <v>302</v>
      </c>
      <c r="E369" s="189" t="s">
        <v>771</v>
      </c>
      <c r="F369" s="278" t="s">
        <v>439</v>
      </c>
      <c r="G369" s="235" t="s">
        <v>772</v>
      </c>
      <c r="H369" s="1" t="s">
        <v>775</v>
      </c>
    </row>
    <row r="370" spans="2:8" ht="25.5" customHeight="1">
      <c r="B370" s="206"/>
      <c r="C370" s="207"/>
      <c r="D370" s="127" t="s">
        <v>43</v>
      </c>
      <c r="E370" s="189" t="s">
        <v>771</v>
      </c>
      <c r="F370" s="278" t="s">
        <v>441</v>
      </c>
      <c r="G370" s="235" t="s">
        <v>772</v>
      </c>
      <c r="H370" s="1" t="s">
        <v>775</v>
      </c>
    </row>
    <row r="371" spans="2:8" ht="21.75" customHeight="1">
      <c r="B371" s="247"/>
      <c r="C371" s="248"/>
      <c r="D371" s="127" t="s">
        <v>302</v>
      </c>
      <c r="E371" s="189" t="s">
        <v>771</v>
      </c>
      <c r="F371" s="278" t="s">
        <v>442</v>
      </c>
      <c r="G371" s="235" t="s">
        <v>772</v>
      </c>
      <c r="H371" s="1" t="s">
        <v>775</v>
      </c>
    </row>
    <row r="372" spans="2:8" ht="23.25" customHeight="1">
      <c r="B372" s="214">
        <v>70</v>
      </c>
      <c r="C372" s="215" t="s">
        <v>705</v>
      </c>
      <c r="D372" s="127" t="s">
        <v>55</v>
      </c>
      <c r="E372" s="189" t="s">
        <v>771</v>
      </c>
      <c r="F372" s="278" t="s">
        <v>441</v>
      </c>
      <c r="G372" s="235" t="s">
        <v>772</v>
      </c>
      <c r="H372" s="1" t="s">
        <v>775</v>
      </c>
    </row>
    <row r="373" spans="2:8" ht="23.25" customHeight="1">
      <c r="B373" s="214"/>
      <c r="C373" s="215"/>
      <c r="D373" s="127" t="s">
        <v>302</v>
      </c>
      <c r="E373" s="189" t="s">
        <v>771</v>
      </c>
      <c r="F373" s="278" t="s">
        <v>441</v>
      </c>
      <c r="G373" s="235" t="s">
        <v>772</v>
      </c>
      <c r="H373" s="1" t="s">
        <v>775</v>
      </c>
    </row>
    <row r="374" spans="2:8" ht="24" customHeight="1">
      <c r="B374" s="206"/>
      <c r="C374" s="207"/>
      <c r="D374" s="127" t="s">
        <v>602</v>
      </c>
      <c r="E374" s="189" t="s">
        <v>771</v>
      </c>
      <c r="F374" s="278" t="s">
        <v>444</v>
      </c>
      <c r="G374" s="235" t="s">
        <v>772</v>
      </c>
      <c r="H374" s="1" t="s">
        <v>775</v>
      </c>
    </row>
    <row r="375" spans="2:8" ht="21.75" customHeight="1">
      <c r="B375" s="247"/>
      <c r="C375" s="248"/>
      <c r="D375" s="197" t="s">
        <v>0</v>
      </c>
      <c r="E375" s="189" t="s">
        <v>771</v>
      </c>
      <c r="F375" s="278" t="s">
        <v>767</v>
      </c>
      <c r="G375" s="235" t="s">
        <v>772</v>
      </c>
      <c r="H375" s="1" t="s">
        <v>775</v>
      </c>
    </row>
    <row r="376" spans="2:8" ht="21" customHeight="1">
      <c r="B376" s="214">
        <v>71</v>
      </c>
      <c r="C376" s="215" t="s">
        <v>706</v>
      </c>
      <c r="D376" s="127" t="s">
        <v>302</v>
      </c>
      <c r="E376" s="189" t="s">
        <v>771</v>
      </c>
      <c r="F376" s="278" t="s">
        <v>442</v>
      </c>
      <c r="G376" s="235" t="s">
        <v>772</v>
      </c>
      <c r="H376" s="1" t="s">
        <v>775</v>
      </c>
    </row>
    <row r="377" spans="2:8" ht="20.25" customHeight="1">
      <c r="B377" s="247"/>
      <c r="C377" s="248"/>
      <c r="D377" s="127" t="s">
        <v>312</v>
      </c>
      <c r="E377" s="189" t="s">
        <v>771</v>
      </c>
      <c r="F377" s="278" t="s">
        <v>768</v>
      </c>
      <c r="G377" s="235" t="s">
        <v>772</v>
      </c>
      <c r="H377" s="1" t="s">
        <v>775</v>
      </c>
    </row>
    <row r="378" spans="2:8" ht="19.5" customHeight="1">
      <c r="B378" s="214">
        <v>72</v>
      </c>
      <c r="C378" s="215" t="s">
        <v>707</v>
      </c>
      <c r="D378" s="127" t="s">
        <v>302</v>
      </c>
      <c r="E378" s="189" t="s">
        <v>771</v>
      </c>
      <c r="F378" s="278" t="s">
        <v>441</v>
      </c>
      <c r="G378" s="235" t="s">
        <v>772</v>
      </c>
      <c r="H378" s="1" t="s">
        <v>775</v>
      </c>
    </row>
    <row r="379" spans="2:8" ht="22.5" customHeight="1">
      <c r="B379" s="206"/>
      <c r="C379" s="207"/>
      <c r="D379" s="127" t="s">
        <v>708</v>
      </c>
      <c r="E379" s="189" t="s">
        <v>771</v>
      </c>
      <c r="F379" s="278" t="s">
        <v>441</v>
      </c>
      <c r="G379" s="235" t="s">
        <v>772</v>
      </c>
      <c r="H379" s="1" t="s">
        <v>775</v>
      </c>
    </row>
    <row r="380" spans="2:8" ht="21" customHeight="1">
      <c r="B380" s="206"/>
      <c r="C380" s="207"/>
      <c r="D380" s="127" t="s">
        <v>43</v>
      </c>
      <c r="E380" s="189" t="s">
        <v>771</v>
      </c>
      <c r="F380" s="278" t="s">
        <v>440</v>
      </c>
      <c r="G380" s="235" t="s">
        <v>772</v>
      </c>
      <c r="H380" s="1" t="s">
        <v>775</v>
      </c>
    </row>
    <row r="381" spans="2:8" ht="21.75" customHeight="1">
      <c r="B381" s="247"/>
      <c r="C381" s="248"/>
      <c r="D381" s="197" t="s">
        <v>303</v>
      </c>
      <c r="E381" s="189" t="s">
        <v>771</v>
      </c>
      <c r="F381" s="278" t="s">
        <v>444</v>
      </c>
      <c r="G381" s="235" t="s">
        <v>772</v>
      </c>
      <c r="H381" s="1" t="s">
        <v>775</v>
      </c>
    </row>
    <row r="382" spans="2:8" ht="22.5" customHeight="1">
      <c r="B382" s="214">
        <v>73</v>
      </c>
      <c r="C382" s="215" t="s">
        <v>709</v>
      </c>
      <c r="D382" s="127" t="s">
        <v>26</v>
      </c>
      <c r="E382" s="189" t="s">
        <v>771</v>
      </c>
      <c r="F382" s="278" t="s">
        <v>437</v>
      </c>
      <c r="G382" s="235" t="s">
        <v>772</v>
      </c>
      <c r="H382" s="1" t="s">
        <v>775</v>
      </c>
    </row>
    <row r="383" spans="2:8" ht="21" customHeight="1">
      <c r="B383" s="206"/>
      <c r="C383" s="207"/>
      <c r="D383" s="127" t="s">
        <v>302</v>
      </c>
      <c r="E383" s="189" t="s">
        <v>771</v>
      </c>
      <c r="F383" s="278" t="s">
        <v>439</v>
      </c>
      <c r="G383" s="235" t="s">
        <v>772</v>
      </c>
      <c r="H383" s="1" t="s">
        <v>775</v>
      </c>
    </row>
    <row r="384" spans="2:8" ht="21" customHeight="1">
      <c r="B384" s="206"/>
      <c r="C384" s="207"/>
      <c r="D384" s="127" t="s">
        <v>43</v>
      </c>
      <c r="E384" s="189" t="s">
        <v>771</v>
      </c>
      <c r="F384" s="278" t="s">
        <v>441</v>
      </c>
      <c r="G384" s="235" t="s">
        <v>772</v>
      </c>
      <c r="H384" s="1" t="s">
        <v>775</v>
      </c>
    </row>
    <row r="385" spans="2:8" ht="21.75" customHeight="1">
      <c r="B385" s="206"/>
      <c r="C385" s="207"/>
      <c r="D385" s="196" t="s">
        <v>711</v>
      </c>
      <c r="E385" s="222" t="s">
        <v>771</v>
      </c>
      <c r="F385" s="286" t="s">
        <v>444</v>
      </c>
      <c r="G385" s="281" t="s">
        <v>772</v>
      </c>
      <c r="H385" s="182" t="s">
        <v>775</v>
      </c>
    </row>
    <row r="386" spans="2:8" ht="21" customHeight="1">
      <c r="B386" s="254">
        <v>74</v>
      </c>
      <c r="C386" s="255" t="s">
        <v>710</v>
      </c>
      <c r="D386" s="127" t="s">
        <v>305</v>
      </c>
      <c r="E386" s="307" t="s">
        <v>771</v>
      </c>
      <c r="F386" s="205" t="s">
        <v>436</v>
      </c>
      <c r="G386" s="307" t="s">
        <v>772</v>
      </c>
      <c r="H386" s="301" t="s">
        <v>775</v>
      </c>
    </row>
    <row r="387" spans="2:8" ht="21" customHeight="1">
      <c r="B387" s="206"/>
      <c r="C387" s="207"/>
      <c r="D387" s="116" t="s">
        <v>620</v>
      </c>
      <c r="E387" s="224" t="s">
        <v>771</v>
      </c>
      <c r="F387" s="308" t="s">
        <v>439</v>
      </c>
      <c r="G387" s="224" t="s">
        <v>772</v>
      </c>
      <c r="H387" s="299" t="s">
        <v>775</v>
      </c>
    </row>
    <row r="388" spans="2:8" ht="22.5" customHeight="1">
      <c r="B388" s="206"/>
      <c r="C388" s="207"/>
      <c r="D388" s="127" t="s">
        <v>43</v>
      </c>
      <c r="E388" s="307" t="s">
        <v>771</v>
      </c>
      <c r="F388" s="205" t="s">
        <v>442</v>
      </c>
      <c r="G388" s="307" t="s">
        <v>772</v>
      </c>
      <c r="H388" s="301" t="s">
        <v>775</v>
      </c>
    </row>
    <row r="389" spans="2:8" ht="21" customHeight="1">
      <c r="B389" s="206"/>
      <c r="C389" s="207"/>
      <c r="D389" s="116" t="s">
        <v>612</v>
      </c>
      <c r="E389" s="224" t="s">
        <v>771</v>
      </c>
      <c r="F389" s="308" t="s">
        <v>442</v>
      </c>
      <c r="G389" s="224" t="s">
        <v>772</v>
      </c>
      <c r="H389" s="299" t="s">
        <v>775</v>
      </c>
    </row>
    <row r="390" spans="2:8" ht="24" customHeight="1">
      <c r="B390" s="206"/>
      <c r="C390" s="207"/>
      <c r="D390" s="127" t="s">
        <v>302</v>
      </c>
      <c r="E390" s="307" t="s">
        <v>771</v>
      </c>
      <c r="F390" s="205" t="s">
        <v>442</v>
      </c>
      <c r="G390" s="307" t="s">
        <v>772</v>
      </c>
      <c r="H390" s="301" t="s">
        <v>775</v>
      </c>
    </row>
    <row r="391" spans="2:8" ht="21.75" customHeight="1">
      <c r="B391" s="206"/>
      <c r="C391" s="207"/>
      <c r="D391" s="127" t="s">
        <v>33</v>
      </c>
      <c r="E391" s="307" t="s">
        <v>771</v>
      </c>
      <c r="F391" s="205" t="s">
        <v>442</v>
      </c>
      <c r="G391" s="307" t="s">
        <v>772</v>
      </c>
      <c r="H391" s="301" t="s">
        <v>775</v>
      </c>
    </row>
    <row r="392" spans="2:8" ht="21" customHeight="1">
      <c r="B392" s="247"/>
      <c r="C392" s="248"/>
      <c r="D392" s="219" t="s">
        <v>653</v>
      </c>
      <c r="E392" s="234" t="s">
        <v>771</v>
      </c>
      <c r="F392" s="253" t="s">
        <v>767</v>
      </c>
      <c r="G392" s="234" t="s">
        <v>772</v>
      </c>
      <c r="H392" s="296" t="s">
        <v>775</v>
      </c>
    </row>
    <row r="393" spans="2:8" ht="24" customHeight="1">
      <c r="B393" s="214">
        <v>75</v>
      </c>
      <c r="C393" s="215" t="s">
        <v>712</v>
      </c>
      <c r="D393" s="219" t="s">
        <v>777</v>
      </c>
      <c r="E393" s="221" t="s">
        <v>771</v>
      </c>
      <c r="F393" s="280" t="s">
        <v>441</v>
      </c>
      <c r="G393" s="287" t="s">
        <v>772</v>
      </c>
      <c r="H393" s="112" t="s">
        <v>775</v>
      </c>
    </row>
    <row r="394" spans="2:8" ht="21.75" customHeight="1">
      <c r="B394" s="206"/>
      <c r="C394" s="207"/>
      <c r="D394" s="127" t="s">
        <v>605</v>
      </c>
      <c r="E394" s="189" t="s">
        <v>771</v>
      </c>
      <c r="F394" s="278" t="s">
        <v>441</v>
      </c>
      <c r="G394" s="235" t="s">
        <v>772</v>
      </c>
      <c r="H394" s="1" t="s">
        <v>775</v>
      </c>
    </row>
    <row r="395" spans="2:8" ht="21.75" customHeight="1">
      <c r="B395" s="206"/>
      <c r="C395" s="207"/>
      <c r="D395" s="127" t="s">
        <v>302</v>
      </c>
      <c r="E395" s="189" t="s">
        <v>771</v>
      </c>
      <c r="F395" s="278" t="s">
        <v>441</v>
      </c>
      <c r="G395" s="235" t="s">
        <v>772</v>
      </c>
      <c r="H395" s="1" t="s">
        <v>775</v>
      </c>
    </row>
    <row r="396" spans="2:8" ht="21.75" customHeight="1">
      <c r="B396" s="206"/>
      <c r="C396" s="207"/>
      <c r="D396" s="127" t="s">
        <v>43</v>
      </c>
      <c r="E396" s="189" t="s">
        <v>771</v>
      </c>
      <c r="F396" s="278" t="s">
        <v>440</v>
      </c>
      <c r="G396" s="235" t="s">
        <v>772</v>
      </c>
      <c r="H396" s="1" t="s">
        <v>775</v>
      </c>
    </row>
    <row r="397" spans="2:8" ht="21" customHeight="1">
      <c r="B397" s="247"/>
      <c r="C397" s="248"/>
      <c r="D397" s="197" t="s">
        <v>0</v>
      </c>
      <c r="E397" s="189" t="s">
        <v>771</v>
      </c>
      <c r="F397" s="278" t="s">
        <v>767</v>
      </c>
      <c r="G397" s="235" t="s">
        <v>772</v>
      </c>
      <c r="H397" s="1" t="s">
        <v>775</v>
      </c>
    </row>
    <row r="398" spans="2:8" ht="22.5" customHeight="1">
      <c r="B398" s="214">
        <v>76</v>
      </c>
      <c r="C398" s="215" t="s">
        <v>713</v>
      </c>
      <c r="D398" s="197" t="s">
        <v>477</v>
      </c>
      <c r="E398" s="189" t="s">
        <v>771</v>
      </c>
      <c r="F398" s="278" t="s">
        <v>435</v>
      </c>
      <c r="G398" s="235" t="s">
        <v>772</v>
      </c>
      <c r="H398" s="1" t="s">
        <v>775</v>
      </c>
    </row>
    <row r="399" spans="2:8" ht="24" customHeight="1">
      <c r="B399" s="206"/>
      <c r="C399" s="207"/>
      <c r="D399" s="127" t="s">
        <v>302</v>
      </c>
      <c r="E399" s="189" t="s">
        <v>771</v>
      </c>
      <c r="F399" s="278" t="s">
        <v>441</v>
      </c>
      <c r="G399" s="235" t="s">
        <v>772</v>
      </c>
      <c r="H399" s="1" t="s">
        <v>775</v>
      </c>
    </row>
    <row r="400" spans="2:8" ht="21.75" customHeight="1">
      <c r="B400" s="247"/>
      <c r="C400" s="248"/>
      <c r="D400" s="219" t="s">
        <v>777</v>
      </c>
      <c r="E400" s="189" t="s">
        <v>771</v>
      </c>
      <c r="F400" s="278" t="s">
        <v>441</v>
      </c>
      <c r="G400" s="235" t="s">
        <v>772</v>
      </c>
      <c r="H400" s="1" t="s">
        <v>775</v>
      </c>
    </row>
    <row r="401" spans="2:8" ht="21" customHeight="1">
      <c r="B401" s="214">
        <v>77</v>
      </c>
      <c r="C401" s="215" t="s">
        <v>714</v>
      </c>
      <c r="D401" s="197" t="s">
        <v>313</v>
      </c>
      <c r="E401" s="189" t="s">
        <v>771</v>
      </c>
      <c r="F401" s="278" t="s">
        <v>437</v>
      </c>
      <c r="G401" s="235" t="s">
        <v>772</v>
      </c>
      <c r="H401" s="1" t="s">
        <v>775</v>
      </c>
    </row>
    <row r="402" spans="2:8" ht="23.25" customHeight="1">
      <c r="B402" s="206"/>
      <c r="C402" s="207"/>
      <c r="D402" s="127" t="s">
        <v>302</v>
      </c>
      <c r="E402" s="189" t="s">
        <v>771</v>
      </c>
      <c r="F402" s="278" t="s">
        <v>440</v>
      </c>
      <c r="G402" s="235" t="s">
        <v>772</v>
      </c>
      <c r="H402" s="1" t="s">
        <v>775</v>
      </c>
    </row>
    <row r="403" spans="2:8" ht="22.5" customHeight="1">
      <c r="B403" s="206"/>
      <c r="C403" s="207"/>
      <c r="D403" s="127" t="s">
        <v>536</v>
      </c>
      <c r="E403" s="189" t="s">
        <v>771</v>
      </c>
      <c r="F403" s="278" t="s">
        <v>442</v>
      </c>
      <c r="G403" s="235" t="s">
        <v>772</v>
      </c>
      <c r="H403" s="1" t="s">
        <v>775</v>
      </c>
    </row>
    <row r="404" spans="2:8" ht="21" customHeight="1">
      <c r="B404" s="247"/>
      <c r="C404" s="248"/>
      <c r="D404" s="127" t="s">
        <v>56</v>
      </c>
      <c r="E404" s="189" t="s">
        <v>771</v>
      </c>
      <c r="F404" s="278" t="s">
        <v>442</v>
      </c>
      <c r="G404" s="235" t="s">
        <v>772</v>
      </c>
      <c r="H404" s="1" t="s">
        <v>775</v>
      </c>
    </row>
    <row r="405" spans="2:8" ht="22.5" customHeight="1">
      <c r="B405" s="214">
        <v>78</v>
      </c>
      <c r="C405" s="215" t="s">
        <v>715</v>
      </c>
      <c r="D405" s="127" t="s">
        <v>56</v>
      </c>
      <c r="E405" s="189" t="s">
        <v>771</v>
      </c>
      <c r="F405" s="278" t="s">
        <v>441</v>
      </c>
      <c r="G405" s="235" t="s">
        <v>772</v>
      </c>
      <c r="H405" s="1" t="s">
        <v>775</v>
      </c>
    </row>
    <row r="406" spans="2:8" ht="22.5" customHeight="1">
      <c r="B406" s="214"/>
      <c r="C406" s="215"/>
      <c r="D406" s="127" t="s">
        <v>302</v>
      </c>
      <c r="E406" s="189" t="s">
        <v>771</v>
      </c>
      <c r="F406" s="278" t="s">
        <v>440</v>
      </c>
      <c r="G406" s="235" t="s">
        <v>772</v>
      </c>
      <c r="H406" s="1" t="s">
        <v>775</v>
      </c>
    </row>
    <row r="407" spans="2:8" ht="24" customHeight="1">
      <c r="B407" s="247"/>
      <c r="C407" s="248"/>
      <c r="D407" s="197" t="s">
        <v>33</v>
      </c>
      <c r="E407" s="189" t="s">
        <v>771</v>
      </c>
      <c r="F407" s="278" t="s">
        <v>440</v>
      </c>
      <c r="G407" s="235" t="s">
        <v>772</v>
      </c>
      <c r="H407" s="1" t="s">
        <v>775</v>
      </c>
    </row>
    <row r="408" spans="2:8" ht="22.5" customHeight="1">
      <c r="B408" s="214">
        <v>79</v>
      </c>
      <c r="C408" s="215" t="s">
        <v>716</v>
      </c>
      <c r="D408" s="127" t="s">
        <v>597</v>
      </c>
      <c r="E408" s="189" t="s">
        <v>771</v>
      </c>
      <c r="F408" s="278" t="s">
        <v>436</v>
      </c>
      <c r="G408" s="235" t="s">
        <v>772</v>
      </c>
      <c r="H408" s="1" t="s">
        <v>775</v>
      </c>
    </row>
    <row r="409" spans="2:8" ht="23.25" customHeight="1">
      <c r="B409" s="206"/>
      <c r="C409" s="207"/>
      <c r="D409" s="127" t="s">
        <v>304</v>
      </c>
      <c r="E409" s="189" t="s">
        <v>771</v>
      </c>
      <c r="F409" s="278" t="s">
        <v>436</v>
      </c>
      <c r="G409" s="235" t="s">
        <v>772</v>
      </c>
      <c r="H409" s="1" t="s">
        <v>775</v>
      </c>
    </row>
    <row r="410" spans="2:8" ht="24" customHeight="1">
      <c r="B410" s="206"/>
      <c r="C410" s="207"/>
      <c r="D410" s="127" t="s">
        <v>96</v>
      </c>
      <c r="E410" s="189" t="s">
        <v>771</v>
      </c>
      <c r="F410" s="278" t="s">
        <v>438</v>
      </c>
      <c r="G410" s="235" t="s">
        <v>772</v>
      </c>
      <c r="H410" s="1" t="s">
        <v>775</v>
      </c>
    </row>
    <row r="411" spans="2:8" ht="24" customHeight="1">
      <c r="B411" s="206"/>
      <c r="C411" s="207"/>
      <c r="D411" s="127" t="s">
        <v>717</v>
      </c>
      <c r="E411" s="189" t="s">
        <v>771</v>
      </c>
      <c r="F411" s="278" t="s">
        <v>441</v>
      </c>
      <c r="G411" s="235" t="s">
        <v>772</v>
      </c>
      <c r="H411" s="1" t="s">
        <v>775</v>
      </c>
    </row>
    <row r="412" spans="2:8" ht="24" customHeight="1">
      <c r="B412" s="206"/>
      <c r="C412" s="207"/>
      <c r="D412" s="127" t="s">
        <v>302</v>
      </c>
      <c r="E412" s="189" t="s">
        <v>771</v>
      </c>
      <c r="F412" s="278" t="s">
        <v>441</v>
      </c>
      <c r="G412" s="235" t="s">
        <v>772</v>
      </c>
      <c r="H412" s="1" t="s">
        <v>775</v>
      </c>
    </row>
    <row r="413" spans="2:8" ht="24" customHeight="1">
      <c r="B413" s="206"/>
      <c r="C413" s="207"/>
      <c r="D413" s="197" t="s">
        <v>57</v>
      </c>
      <c r="E413" s="189" t="s">
        <v>771</v>
      </c>
      <c r="F413" s="278" t="s">
        <v>441</v>
      </c>
      <c r="G413" s="235" t="s">
        <v>772</v>
      </c>
      <c r="H413" s="1" t="s">
        <v>775</v>
      </c>
    </row>
    <row r="414" spans="2:8" ht="21" customHeight="1">
      <c r="B414" s="206"/>
      <c r="C414" s="207"/>
      <c r="D414" s="127" t="s">
        <v>745</v>
      </c>
      <c r="E414" s="189" t="s">
        <v>771</v>
      </c>
      <c r="F414" s="278" t="s">
        <v>441</v>
      </c>
      <c r="G414" s="235" t="s">
        <v>772</v>
      </c>
      <c r="H414" s="1" t="s">
        <v>775</v>
      </c>
    </row>
    <row r="415" spans="2:8" ht="23.25" customHeight="1">
      <c r="B415" s="206"/>
      <c r="C415" s="207"/>
      <c r="D415" s="127" t="s">
        <v>307</v>
      </c>
      <c r="E415" s="189" t="s">
        <v>771</v>
      </c>
      <c r="F415" s="278" t="s">
        <v>440</v>
      </c>
      <c r="G415" s="235" t="s">
        <v>772</v>
      </c>
      <c r="H415" s="1" t="s">
        <v>775</v>
      </c>
    </row>
    <row r="416" spans="2:8" ht="22.5" customHeight="1">
      <c r="B416" s="206"/>
      <c r="C416" s="207"/>
      <c r="D416" s="127" t="s">
        <v>58</v>
      </c>
      <c r="E416" s="189" t="s">
        <v>771</v>
      </c>
      <c r="F416" s="278" t="s">
        <v>440</v>
      </c>
      <c r="G416" s="235" t="s">
        <v>772</v>
      </c>
      <c r="H416" s="1" t="s">
        <v>775</v>
      </c>
    </row>
    <row r="417" spans="2:8" ht="22.5" customHeight="1">
      <c r="B417" s="206"/>
      <c r="C417" s="207"/>
      <c r="D417" s="127" t="s">
        <v>52</v>
      </c>
      <c r="E417" s="189" t="s">
        <v>771</v>
      </c>
      <c r="F417" s="278" t="s">
        <v>440</v>
      </c>
      <c r="G417" s="235" t="s">
        <v>772</v>
      </c>
      <c r="H417" s="1" t="s">
        <v>775</v>
      </c>
    </row>
    <row r="418" spans="2:8" ht="23.25" customHeight="1">
      <c r="B418" s="206"/>
      <c r="C418" s="207"/>
      <c r="D418" s="127" t="s">
        <v>60</v>
      </c>
      <c r="E418" s="189" t="s">
        <v>771</v>
      </c>
      <c r="F418" s="278" t="s">
        <v>767</v>
      </c>
      <c r="G418" s="235" t="s">
        <v>772</v>
      </c>
      <c r="H418" s="1" t="s">
        <v>775</v>
      </c>
    </row>
    <row r="419" spans="2:8" ht="21.75" customHeight="1">
      <c r="B419" s="247"/>
      <c r="C419" s="248"/>
      <c r="D419" s="127" t="s">
        <v>777</v>
      </c>
      <c r="E419" s="189" t="s">
        <v>771</v>
      </c>
      <c r="F419" s="278" t="s">
        <v>768</v>
      </c>
      <c r="G419" s="235" t="s">
        <v>772</v>
      </c>
      <c r="H419" s="1" t="s">
        <v>775</v>
      </c>
    </row>
    <row r="420" spans="2:8" ht="22.5" customHeight="1">
      <c r="B420" s="214">
        <v>80</v>
      </c>
      <c r="C420" s="215" t="s">
        <v>718</v>
      </c>
      <c r="D420" s="127" t="s">
        <v>302</v>
      </c>
      <c r="E420" s="189" t="s">
        <v>771</v>
      </c>
      <c r="F420" s="278" t="s">
        <v>441</v>
      </c>
      <c r="G420" s="235" t="s">
        <v>772</v>
      </c>
      <c r="H420" s="1" t="s">
        <v>775</v>
      </c>
    </row>
    <row r="421" spans="2:8" ht="21" customHeight="1">
      <c r="B421" s="247"/>
      <c r="C421" s="248"/>
      <c r="D421" s="127" t="s">
        <v>43</v>
      </c>
      <c r="E421" s="189" t="s">
        <v>771</v>
      </c>
      <c r="F421" s="278" t="s">
        <v>441</v>
      </c>
      <c r="G421" s="235" t="s">
        <v>772</v>
      </c>
      <c r="H421" s="1" t="s">
        <v>775</v>
      </c>
    </row>
    <row r="422" spans="2:8" ht="23.25" customHeight="1">
      <c r="B422" s="214">
        <v>81</v>
      </c>
      <c r="C422" s="215" t="s">
        <v>719</v>
      </c>
      <c r="D422" s="127" t="s">
        <v>605</v>
      </c>
      <c r="E422" s="189" t="s">
        <v>771</v>
      </c>
      <c r="F422" s="278" t="s">
        <v>441</v>
      </c>
      <c r="G422" s="235" t="s">
        <v>772</v>
      </c>
      <c r="H422" s="1" t="s">
        <v>775</v>
      </c>
    </row>
    <row r="423" spans="2:8" ht="23.25" customHeight="1">
      <c r="B423" s="214"/>
      <c r="C423" s="215"/>
      <c r="D423" s="127" t="s">
        <v>302</v>
      </c>
      <c r="E423" s="189" t="s">
        <v>771</v>
      </c>
      <c r="F423" s="278" t="s">
        <v>441</v>
      </c>
      <c r="G423" s="235" t="s">
        <v>772</v>
      </c>
      <c r="H423" s="1" t="s">
        <v>775</v>
      </c>
    </row>
    <row r="424" spans="2:8" ht="22.5" customHeight="1">
      <c r="B424" s="247"/>
      <c r="C424" s="248"/>
      <c r="D424" s="127" t="s">
        <v>44</v>
      </c>
      <c r="E424" s="189" t="s">
        <v>771</v>
      </c>
      <c r="F424" s="278" t="s">
        <v>440</v>
      </c>
      <c r="G424" s="235" t="s">
        <v>772</v>
      </c>
      <c r="H424" s="1" t="s">
        <v>775</v>
      </c>
    </row>
    <row r="425" spans="2:8" ht="24" customHeight="1">
      <c r="B425" s="214">
        <v>82</v>
      </c>
      <c r="C425" s="215" t="s">
        <v>720</v>
      </c>
      <c r="D425" s="127" t="s">
        <v>330</v>
      </c>
      <c r="E425" s="189" t="s">
        <v>771</v>
      </c>
      <c r="F425" s="278" t="s">
        <v>437</v>
      </c>
      <c r="G425" s="235" t="s">
        <v>772</v>
      </c>
      <c r="H425" s="1" t="s">
        <v>775</v>
      </c>
    </row>
    <row r="426" spans="2:8" ht="21.75" customHeight="1">
      <c r="B426" s="206"/>
      <c r="C426" s="207"/>
      <c r="D426" s="127" t="s">
        <v>302</v>
      </c>
      <c r="E426" s="189" t="s">
        <v>771</v>
      </c>
      <c r="F426" s="278" t="s">
        <v>441</v>
      </c>
      <c r="G426" s="235" t="s">
        <v>772</v>
      </c>
      <c r="H426" s="1" t="s">
        <v>775</v>
      </c>
    </row>
    <row r="427" spans="2:8" ht="20.25" customHeight="1">
      <c r="B427" s="206"/>
      <c r="C427" s="207"/>
      <c r="D427" s="127" t="s">
        <v>97</v>
      </c>
      <c r="E427" s="189" t="s">
        <v>771</v>
      </c>
      <c r="F427" s="278" t="s">
        <v>441</v>
      </c>
      <c r="G427" s="235" t="s">
        <v>772</v>
      </c>
      <c r="H427" s="1" t="s">
        <v>775</v>
      </c>
    </row>
    <row r="428" spans="2:8" ht="21" customHeight="1">
      <c r="B428" s="206"/>
      <c r="C428" s="207"/>
      <c r="D428" s="127" t="s">
        <v>4</v>
      </c>
      <c r="E428" s="189" t="s">
        <v>771</v>
      </c>
      <c r="F428" s="278" t="s">
        <v>441</v>
      </c>
      <c r="G428" s="235" t="s">
        <v>772</v>
      </c>
      <c r="H428" s="1" t="s">
        <v>775</v>
      </c>
    </row>
    <row r="429" spans="2:8" ht="21.75" customHeight="1">
      <c r="B429" s="247"/>
      <c r="C429" s="248"/>
      <c r="D429" s="127" t="s">
        <v>312</v>
      </c>
      <c r="E429" s="189" t="s">
        <v>771</v>
      </c>
      <c r="F429" s="278" t="s">
        <v>769</v>
      </c>
      <c r="G429" s="235" t="s">
        <v>772</v>
      </c>
      <c r="H429" s="1" t="s">
        <v>775</v>
      </c>
    </row>
    <row r="430" spans="2:8" ht="21.75" customHeight="1">
      <c r="B430" s="214">
        <v>83</v>
      </c>
      <c r="C430" s="215" t="s">
        <v>722</v>
      </c>
      <c r="D430" s="127" t="s">
        <v>26</v>
      </c>
      <c r="E430" s="189" t="s">
        <v>771</v>
      </c>
      <c r="F430" s="278" t="s">
        <v>438</v>
      </c>
      <c r="G430" s="235" t="s">
        <v>772</v>
      </c>
      <c r="H430" s="1" t="s">
        <v>775</v>
      </c>
    </row>
    <row r="431" spans="2:8" ht="21" customHeight="1">
      <c r="B431" s="206"/>
      <c r="C431" s="207"/>
      <c r="D431" s="127" t="s">
        <v>302</v>
      </c>
      <c r="E431" s="189" t="s">
        <v>771</v>
      </c>
      <c r="F431" s="278" t="s">
        <v>439</v>
      </c>
      <c r="G431" s="235" t="s">
        <v>772</v>
      </c>
      <c r="H431" s="1" t="s">
        <v>775</v>
      </c>
    </row>
    <row r="432" spans="2:8" ht="21.75" customHeight="1">
      <c r="B432" s="206"/>
      <c r="C432" s="207"/>
      <c r="D432" s="127" t="s">
        <v>61</v>
      </c>
      <c r="E432" s="189" t="s">
        <v>771</v>
      </c>
      <c r="F432" s="278" t="s">
        <v>441</v>
      </c>
      <c r="G432" s="235" t="s">
        <v>772</v>
      </c>
      <c r="H432" s="1" t="s">
        <v>775</v>
      </c>
    </row>
    <row r="433" spans="2:8" ht="21" customHeight="1">
      <c r="B433" s="247"/>
      <c r="C433" s="248"/>
      <c r="D433" s="127" t="s">
        <v>303</v>
      </c>
      <c r="E433" s="189" t="s">
        <v>771</v>
      </c>
      <c r="F433" s="278" t="s">
        <v>440</v>
      </c>
      <c r="G433" s="235" t="s">
        <v>772</v>
      </c>
      <c r="H433" s="1" t="s">
        <v>775</v>
      </c>
    </row>
    <row r="434" spans="2:8" ht="22.5" customHeight="1">
      <c r="B434" s="214">
        <v>84</v>
      </c>
      <c r="C434" s="215" t="s">
        <v>723</v>
      </c>
      <c r="D434" s="127" t="s">
        <v>302</v>
      </c>
      <c r="E434" s="189" t="s">
        <v>771</v>
      </c>
      <c r="F434" s="278" t="s">
        <v>439</v>
      </c>
      <c r="G434" s="235" t="s">
        <v>772</v>
      </c>
      <c r="H434" s="1" t="s">
        <v>775</v>
      </c>
    </row>
    <row r="435" spans="2:8" ht="21" customHeight="1">
      <c r="B435" s="206"/>
      <c r="C435" s="207"/>
      <c r="D435" s="127" t="s">
        <v>62</v>
      </c>
      <c r="E435" s="189" t="s">
        <v>771</v>
      </c>
      <c r="F435" s="278" t="s">
        <v>441</v>
      </c>
      <c r="G435" s="235" t="s">
        <v>772</v>
      </c>
      <c r="H435" s="1" t="s">
        <v>775</v>
      </c>
    </row>
    <row r="436" spans="2:8" ht="21.75" customHeight="1">
      <c r="B436" s="206"/>
      <c r="C436" s="207"/>
      <c r="D436" s="127" t="s">
        <v>98</v>
      </c>
      <c r="E436" s="189" t="s">
        <v>771</v>
      </c>
      <c r="F436" s="278" t="s">
        <v>440</v>
      </c>
      <c r="G436" s="235" t="s">
        <v>772</v>
      </c>
      <c r="H436" s="1" t="s">
        <v>775</v>
      </c>
    </row>
    <row r="437" spans="2:8" ht="22.5" customHeight="1">
      <c r="B437" s="206"/>
      <c r="C437" s="207"/>
      <c r="D437" s="127" t="s">
        <v>724</v>
      </c>
      <c r="E437" s="189" t="s">
        <v>771</v>
      </c>
      <c r="F437" s="278" t="s">
        <v>442</v>
      </c>
      <c r="G437" s="235" t="s">
        <v>772</v>
      </c>
      <c r="H437" s="1" t="s">
        <v>775</v>
      </c>
    </row>
    <row r="438" spans="2:8" ht="22.5" customHeight="1">
      <c r="B438" s="206"/>
      <c r="C438" s="207"/>
      <c r="D438" s="127" t="s">
        <v>317</v>
      </c>
      <c r="E438" s="189" t="s">
        <v>771</v>
      </c>
      <c r="F438" s="278" t="s">
        <v>443</v>
      </c>
      <c r="G438" s="235" t="s">
        <v>772</v>
      </c>
      <c r="H438" s="1" t="s">
        <v>775</v>
      </c>
    </row>
    <row r="439" spans="2:8" ht="22.5" customHeight="1">
      <c r="B439" s="247"/>
      <c r="C439" s="248"/>
      <c r="D439" s="127" t="s">
        <v>63</v>
      </c>
      <c r="E439" s="189" t="s">
        <v>771</v>
      </c>
      <c r="F439" s="278" t="s">
        <v>767</v>
      </c>
      <c r="G439" s="235" t="s">
        <v>772</v>
      </c>
      <c r="H439" s="1" t="s">
        <v>775</v>
      </c>
    </row>
    <row r="440" spans="2:8" ht="21" customHeight="1">
      <c r="B440" s="214">
        <v>85</v>
      </c>
      <c r="C440" s="215" t="s">
        <v>725</v>
      </c>
      <c r="D440" s="127" t="s">
        <v>629</v>
      </c>
      <c r="E440" s="189" t="s">
        <v>771</v>
      </c>
      <c r="F440" s="278" t="s">
        <v>441</v>
      </c>
      <c r="G440" s="235" t="s">
        <v>772</v>
      </c>
      <c r="H440" s="1" t="s">
        <v>775</v>
      </c>
    </row>
    <row r="441" spans="2:8" ht="21" customHeight="1">
      <c r="B441" s="214"/>
      <c r="C441" s="215"/>
      <c r="D441" s="127" t="s">
        <v>302</v>
      </c>
      <c r="E441" s="189" t="s">
        <v>771</v>
      </c>
      <c r="F441" s="278" t="s">
        <v>441</v>
      </c>
      <c r="G441" s="235" t="s">
        <v>772</v>
      </c>
      <c r="H441" s="1" t="s">
        <v>775</v>
      </c>
    </row>
    <row r="442" spans="2:8" ht="21" customHeight="1">
      <c r="B442" s="247"/>
      <c r="C442" s="248"/>
      <c r="D442" s="127" t="s">
        <v>64</v>
      </c>
      <c r="E442" s="189" t="s">
        <v>771</v>
      </c>
      <c r="F442" s="278" t="s">
        <v>442</v>
      </c>
      <c r="G442" s="235" t="s">
        <v>772</v>
      </c>
      <c r="H442" s="1" t="s">
        <v>775</v>
      </c>
    </row>
    <row r="443" spans="2:8" ht="20.25" customHeight="1">
      <c r="B443" s="214">
        <v>86</v>
      </c>
      <c r="C443" s="215" t="s">
        <v>726</v>
      </c>
      <c r="D443" s="127" t="s">
        <v>65</v>
      </c>
      <c r="E443" s="189" t="s">
        <v>771</v>
      </c>
      <c r="F443" s="278" t="s">
        <v>437</v>
      </c>
      <c r="G443" s="235" t="s">
        <v>772</v>
      </c>
      <c r="H443" s="1" t="s">
        <v>775</v>
      </c>
    </row>
    <row r="444" spans="2:8" ht="21" customHeight="1">
      <c r="B444" s="206"/>
      <c r="C444" s="207"/>
      <c r="D444" s="127" t="s">
        <v>302</v>
      </c>
      <c r="E444" s="189" t="s">
        <v>771</v>
      </c>
      <c r="F444" s="278" t="s">
        <v>442</v>
      </c>
      <c r="G444" s="235" t="s">
        <v>772</v>
      </c>
      <c r="H444" s="1" t="s">
        <v>775</v>
      </c>
    </row>
    <row r="445" spans="2:8" ht="20.25" customHeight="1">
      <c r="B445" s="247"/>
      <c r="C445" s="248"/>
      <c r="D445" s="127" t="s">
        <v>302</v>
      </c>
      <c r="E445" s="189" t="s">
        <v>771</v>
      </c>
      <c r="F445" s="278" t="s">
        <v>443</v>
      </c>
      <c r="G445" s="235" t="s">
        <v>772</v>
      </c>
      <c r="H445" s="1" t="s">
        <v>775</v>
      </c>
    </row>
    <row r="446" spans="2:8" ht="22.5" customHeight="1">
      <c r="B446" s="214">
        <v>87</v>
      </c>
      <c r="C446" s="215" t="s">
        <v>727</v>
      </c>
      <c r="D446" s="127" t="s">
        <v>36</v>
      </c>
      <c r="E446" s="189" t="s">
        <v>771</v>
      </c>
      <c r="F446" s="278" t="s">
        <v>441</v>
      </c>
      <c r="G446" s="235" t="s">
        <v>772</v>
      </c>
      <c r="H446" s="1" t="s">
        <v>775</v>
      </c>
    </row>
    <row r="447" spans="2:8" ht="20.25" customHeight="1">
      <c r="B447" s="206"/>
      <c r="C447" s="207"/>
      <c r="D447" s="127" t="s">
        <v>302</v>
      </c>
      <c r="E447" s="189" t="s">
        <v>771</v>
      </c>
      <c r="F447" s="278" t="s">
        <v>440</v>
      </c>
      <c r="G447" s="235" t="s">
        <v>772</v>
      </c>
      <c r="H447" s="1" t="s">
        <v>775</v>
      </c>
    </row>
    <row r="448" spans="2:8" ht="21" customHeight="1">
      <c r="B448" s="252">
        <v>88</v>
      </c>
      <c r="C448" s="213" t="s">
        <v>728</v>
      </c>
      <c r="D448" s="127" t="s">
        <v>302</v>
      </c>
      <c r="E448" s="189" t="s">
        <v>771</v>
      </c>
      <c r="F448" s="278" t="s">
        <v>440</v>
      </c>
      <c r="G448" s="235" t="s">
        <v>772</v>
      </c>
      <c r="H448" s="1" t="s">
        <v>775</v>
      </c>
    </row>
    <row r="449" spans="2:8" ht="22.5" customHeight="1">
      <c r="B449" s="214">
        <v>89</v>
      </c>
      <c r="C449" s="215" t="s">
        <v>729</v>
      </c>
      <c r="D449" s="197" t="s">
        <v>598</v>
      </c>
      <c r="E449" s="189" t="s">
        <v>771</v>
      </c>
      <c r="F449" s="278" t="s">
        <v>441</v>
      </c>
      <c r="G449" s="235" t="s">
        <v>772</v>
      </c>
      <c r="H449" s="1" t="s">
        <v>775</v>
      </c>
    </row>
    <row r="450" spans="2:8" ht="22.5" customHeight="1">
      <c r="B450" s="214"/>
      <c r="C450" s="215"/>
      <c r="D450" s="127" t="s">
        <v>302</v>
      </c>
      <c r="E450" s="189" t="s">
        <v>771</v>
      </c>
      <c r="F450" s="278" t="s">
        <v>440</v>
      </c>
      <c r="G450" s="235" t="s">
        <v>772</v>
      </c>
      <c r="H450" s="1" t="s">
        <v>775</v>
      </c>
    </row>
    <row r="451" spans="2:8" ht="21.75" customHeight="1">
      <c r="B451" s="247"/>
      <c r="C451" s="248"/>
      <c r="D451" s="127" t="s">
        <v>66</v>
      </c>
      <c r="E451" s="189" t="s">
        <v>771</v>
      </c>
      <c r="F451" s="278" t="s">
        <v>440</v>
      </c>
      <c r="G451" s="235" t="s">
        <v>772</v>
      </c>
      <c r="H451" s="1" t="s">
        <v>775</v>
      </c>
    </row>
    <row r="452" spans="2:8" ht="20.25" customHeight="1">
      <c r="B452" s="214">
        <v>90</v>
      </c>
      <c r="C452" s="215" t="s">
        <v>731</v>
      </c>
      <c r="D452" s="127" t="s">
        <v>67</v>
      </c>
      <c r="E452" s="189" t="s">
        <v>771</v>
      </c>
      <c r="F452" s="278" t="s">
        <v>435</v>
      </c>
      <c r="G452" s="235" t="s">
        <v>772</v>
      </c>
      <c r="H452" s="1" t="s">
        <v>775</v>
      </c>
    </row>
    <row r="453" spans="2:8" ht="20.25" customHeight="1">
      <c r="B453" s="206"/>
      <c r="C453" s="207"/>
      <c r="D453" s="127" t="s">
        <v>691</v>
      </c>
      <c r="E453" s="189" t="s">
        <v>771</v>
      </c>
      <c r="F453" s="278" t="s">
        <v>435</v>
      </c>
      <c r="G453" s="235" t="s">
        <v>772</v>
      </c>
      <c r="H453" s="1" t="s">
        <v>775</v>
      </c>
    </row>
    <row r="454" spans="2:8" ht="22.5" customHeight="1">
      <c r="B454" s="206"/>
      <c r="C454" s="207"/>
      <c r="D454" s="127" t="s">
        <v>105</v>
      </c>
      <c r="E454" s="189" t="s">
        <v>771</v>
      </c>
      <c r="F454" s="278" t="s">
        <v>436</v>
      </c>
      <c r="G454" s="235" t="s">
        <v>772</v>
      </c>
      <c r="H454" s="1" t="s">
        <v>775</v>
      </c>
    </row>
    <row r="455" spans="2:8" ht="21.75" customHeight="1">
      <c r="B455" s="206"/>
      <c r="C455" s="207"/>
      <c r="D455" s="127" t="s">
        <v>302</v>
      </c>
      <c r="E455" s="189" t="s">
        <v>771</v>
      </c>
      <c r="F455" s="278" t="s">
        <v>440</v>
      </c>
      <c r="G455" s="235" t="s">
        <v>772</v>
      </c>
      <c r="H455" s="1" t="s">
        <v>775</v>
      </c>
    </row>
    <row r="456" spans="2:8" ht="20.25" customHeight="1">
      <c r="B456" s="206"/>
      <c r="C456" s="207"/>
      <c r="D456" s="127" t="s">
        <v>732</v>
      </c>
      <c r="E456" s="189" t="s">
        <v>771</v>
      </c>
      <c r="F456" s="278" t="s">
        <v>440</v>
      </c>
      <c r="G456" s="235" t="s">
        <v>772</v>
      </c>
      <c r="H456" s="1" t="s">
        <v>775</v>
      </c>
    </row>
    <row r="457" spans="2:8" ht="22.5" customHeight="1">
      <c r="B457" s="206"/>
      <c r="C457" s="207"/>
      <c r="D457" s="127" t="s">
        <v>664</v>
      </c>
      <c r="E457" s="189" t="s">
        <v>771</v>
      </c>
      <c r="F457" s="278" t="s">
        <v>440</v>
      </c>
      <c r="G457" s="235" t="s">
        <v>772</v>
      </c>
      <c r="H457" s="1" t="s">
        <v>775</v>
      </c>
    </row>
    <row r="458" spans="2:8" ht="22.5" customHeight="1">
      <c r="B458" s="206"/>
      <c r="C458" s="207"/>
      <c r="D458" s="127" t="s">
        <v>601</v>
      </c>
      <c r="E458" s="189" t="s">
        <v>771</v>
      </c>
      <c r="F458" s="278" t="s">
        <v>440</v>
      </c>
      <c r="G458" s="235" t="s">
        <v>772</v>
      </c>
      <c r="H458" s="1" t="s">
        <v>775</v>
      </c>
    </row>
    <row r="459" spans="2:8" ht="20.25" customHeight="1">
      <c r="B459" s="206"/>
      <c r="C459" s="207"/>
      <c r="D459" s="127" t="s">
        <v>733</v>
      </c>
      <c r="E459" s="189" t="s">
        <v>771</v>
      </c>
      <c r="F459" s="278" t="s">
        <v>440</v>
      </c>
      <c r="G459" s="235" t="s">
        <v>772</v>
      </c>
      <c r="H459" s="1" t="s">
        <v>775</v>
      </c>
    </row>
    <row r="460" spans="2:8" ht="21.75" customHeight="1">
      <c r="B460" s="206"/>
      <c r="C460" s="207"/>
      <c r="D460" s="127" t="s">
        <v>36</v>
      </c>
      <c r="E460" s="189" t="s">
        <v>771</v>
      </c>
      <c r="F460" s="278" t="s">
        <v>443</v>
      </c>
      <c r="G460" s="235" t="s">
        <v>772</v>
      </c>
      <c r="H460" s="1" t="s">
        <v>775</v>
      </c>
    </row>
    <row r="461" spans="2:8" ht="22.5" customHeight="1">
      <c r="B461" s="247"/>
      <c r="C461" s="248"/>
      <c r="D461" s="197" t="s">
        <v>0</v>
      </c>
      <c r="E461" s="189" t="s">
        <v>771</v>
      </c>
      <c r="F461" s="278" t="s">
        <v>767</v>
      </c>
      <c r="G461" s="235" t="s">
        <v>772</v>
      </c>
      <c r="H461" s="1" t="s">
        <v>775</v>
      </c>
    </row>
    <row r="462" spans="2:8" ht="23.25" customHeight="1">
      <c r="B462" s="214">
        <v>91</v>
      </c>
      <c r="C462" s="215" t="s">
        <v>734</v>
      </c>
      <c r="D462" s="127" t="s">
        <v>69</v>
      </c>
      <c r="E462" s="189" t="s">
        <v>771</v>
      </c>
      <c r="F462" s="278" t="s">
        <v>435</v>
      </c>
      <c r="G462" s="235" t="s">
        <v>772</v>
      </c>
      <c r="H462" s="1" t="s">
        <v>775</v>
      </c>
    </row>
    <row r="463" spans="2:8" ht="22.5" customHeight="1">
      <c r="B463" s="206"/>
      <c r="C463" s="207"/>
      <c r="D463" s="127" t="s">
        <v>304</v>
      </c>
      <c r="E463" s="189" t="s">
        <v>771</v>
      </c>
      <c r="F463" s="278" t="s">
        <v>436</v>
      </c>
      <c r="G463" s="235" t="s">
        <v>772</v>
      </c>
      <c r="H463" s="1" t="s">
        <v>775</v>
      </c>
    </row>
    <row r="464" spans="2:8" ht="21.75" customHeight="1">
      <c r="B464" s="206"/>
      <c r="C464" s="207"/>
      <c r="D464" s="127" t="s">
        <v>302</v>
      </c>
      <c r="E464" s="189" t="s">
        <v>771</v>
      </c>
      <c r="F464" s="278" t="s">
        <v>442</v>
      </c>
      <c r="G464" s="235" t="s">
        <v>772</v>
      </c>
      <c r="H464" s="1" t="s">
        <v>775</v>
      </c>
    </row>
    <row r="465" spans="2:8" ht="22.5" customHeight="1">
      <c r="B465" s="206"/>
      <c r="C465" s="207"/>
      <c r="D465" s="127" t="s">
        <v>19</v>
      </c>
      <c r="E465" s="189" t="s">
        <v>771</v>
      </c>
      <c r="F465" s="278" t="s">
        <v>442</v>
      </c>
      <c r="G465" s="235" t="s">
        <v>772</v>
      </c>
      <c r="H465" s="1" t="s">
        <v>775</v>
      </c>
    </row>
    <row r="466" spans="2:8" ht="21.75" customHeight="1">
      <c r="B466" s="206"/>
      <c r="C466" s="207"/>
      <c r="D466" s="127" t="s">
        <v>629</v>
      </c>
      <c r="E466" s="189" t="s">
        <v>771</v>
      </c>
      <c r="F466" s="278" t="s">
        <v>443</v>
      </c>
      <c r="G466" s="235" t="s">
        <v>772</v>
      </c>
      <c r="H466" s="1" t="s">
        <v>775</v>
      </c>
    </row>
    <row r="467" spans="2:8" ht="21.75" customHeight="1">
      <c r="B467" s="247"/>
      <c r="C467" s="248"/>
      <c r="D467" s="197" t="s">
        <v>0</v>
      </c>
      <c r="E467" s="189" t="s">
        <v>771</v>
      </c>
      <c r="F467" s="278" t="s">
        <v>444</v>
      </c>
      <c r="G467" s="235" t="s">
        <v>772</v>
      </c>
      <c r="H467" s="1" t="s">
        <v>775</v>
      </c>
    </row>
    <row r="468" spans="2:8" ht="22.5" customHeight="1">
      <c r="B468" s="214">
        <v>92</v>
      </c>
      <c r="C468" s="215" t="s">
        <v>735</v>
      </c>
      <c r="D468" s="127" t="s">
        <v>305</v>
      </c>
      <c r="E468" s="189" t="s">
        <v>771</v>
      </c>
      <c r="F468" s="278" t="s">
        <v>435</v>
      </c>
      <c r="G468" s="235" t="s">
        <v>772</v>
      </c>
      <c r="H468" s="1" t="s">
        <v>775</v>
      </c>
    </row>
    <row r="469" spans="2:8" ht="21" customHeight="1">
      <c r="B469" s="206"/>
      <c r="C469" s="207"/>
      <c r="D469" s="127" t="s">
        <v>304</v>
      </c>
      <c r="E469" s="189" t="s">
        <v>771</v>
      </c>
      <c r="F469" s="278" t="s">
        <v>439</v>
      </c>
      <c r="G469" s="235" t="s">
        <v>772</v>
      </c>
      <c r="H469" s="1" t="s">
        <v>775</v>
      </c>
    </row>
    <row r="470" spans="2:8" ht="21" customHeight="1">
      <c r="B470" s="206"/>
      <c r="C470" s="207"/>
      <c r="D470" s="209" t="s">
        <v>730</v>
      </c>
      <c r="E470" s="189" t="s">
        <v>771</v>
      </c>
      <c r="F470" s="278" t="s">
        <v>439</v>
      </c>
      <c r="G470" s="235" t="s">
        <v>772</v>
      </c>
      <c r="H470" s="1" t="s">
        <v>775</v>
      </c>
    </row>
    <row r="471" spans="2:8" ht="21" customHeight="1">
      <c r="B471" s="206"/>
      <c r="C471" s="207"/>
      <c r="D471" s="209" t="s">
        <v>305</v>
      </c>
      <c r="E471" s="189" t="s">
        <v>771</v>
      </c>
      <c r="F471" s="278" t="s">
        <v>441</v>
      </c>
      <c r="G471" s="235" t="s">
        <v>772</v>
      </c>
      <c r="H471" s="1" t="s">
        <v>775</v>
      </c>
    </row>
    <row r="472" spans="2:8" ht="22.5" customHeight="1">
      <c r="B472" s="206"/>
      <c r="C472" s="207"/>
      <c r="D472" s="209" t="s">
        <v>736</v>
      </c>
      <c r="E472" s="189" t="s">
        <v>771</v>
      </c>
      <c r="F472" s="278" t="s">
        <v>441</v>
      </c>
      <c r="G472" s="235" t="s">
        <v>772</v>
      </c>
      <c r="H472" s="1" t="s">
        <v>775</v>
      </c>
    </row>
    <row r="473" spans="2:8" ht="21" customHeight="1">
      <c r="B473" s="206"/>
      <c r="C473" s="207"/>
      <c r="D473" s="209" t="s">
        <v>668</v>
      </c>
      <c r="E473" s="189" t="s">
        <v>771</v>
      </c>
      <c r="F473" s="278" t="s">
        <v>442</v>
      </c>
      <c r="G473" s="235" t="s">
        <v>772</v>
      </c>
      <c r="H473" s="1" t="s">
        <v>775</v>
      </c>
    </row>
    <row r="474" spans="2:8" ht="22.5" customHeight="1">
      <c r="B474" s="206"/>
      <c r="C474" s="207"/>
      <c r="D474" s="209" t="s">
        <v>70</v>
      </c>
      <c r="E474" s="189" t="s">
        <v>771</v>
      </c>
      <c r="F474" s="278" t="s">
        <v>442</v>
      </c>
      <c r="G474" s="235" t="s">
        <v>772</v>
      </c>
      <c r="H474" s="1" t="s">
        <v>775</v>
      </c>
    </row>
    <row r="475" spans="2:8" ht="23.25" customHeight="1">
      <c r="B475" s="206"/>
      <c r="C475" s="207"/>
      <c r="D475" s="127" t="s">
        <v>302</v>
      </c>
      <c r="E475" s="189" t="s">
        <v>771</v>
      </c>
      <c r="F475" s="278" t="s">
        <v>442</v>
      </c>
      <c r="G475" s="235" t="s">
        <v>772</v>
      </c>
      <c r="H475" s="1" t="s">
        <v>775</v>
      </c>
    </row>
    <row r="476" spans="2:8" ht="22.5" customHeight="1">
      <c r="B476" s="206"/>
      <c r="C476" s="207"/>
      <c r="D476" s="209" t="s">
        <v>33</v>
      </c>
      <c r="E476" s="189" t="s">
        <v>771</v>
      </c>
      <c r="F476" s="278" t="s">
        <v>442</v>
      </c>
      <c r="G476" s="235" t="s">
        <v>772</v>
      </c>
      <c r="H476" s="1" t="s">
        <v>775</v>
      </c>
    </row>
    <row r="477" spans="2:8" ht="23.25" customHeight="1">
      <c r="B477" s="206"/>
      <c r="C477" s="207"/>
      <c r="D477" s="197" t="s">
        <v>71</v>
      </c>
      <c r="E477" s="189" t="s">
        <v>771</v>
      </c>
      <c r="F477" s="278" t="s">
        <v>442</v>
      </c>
      <c r="G477" s="235" t="s">
        <v>772</v>
      </c>
      <c r="H477" s="1" t="s">
        <v>775</v>
      </c>
    </row>
    <row r="478" spans="2:8" ht="22.5" customHeight="1">
      <c r="B478" s="206"/>
      <c r="C478" s="207"/>
      <c r="D478" s="201" t="s">
        <v>737</v>
      </c>
      <c r="E478" s="189" t="s">
        <v>771</v>
      </c>
      <c r="F478" s="278" t="s">
        <v>443</v>
      </c>
      <c r="G478" s="235" t="s">
        <v>772</v>
      </c>
      <c r="H478" s="1" t="s">
        <v>775</v>
      </c>
    </row>
    <row r="479" spans="2:8" ht="22.5" customHeight="1">
      <c r="B479" s="247"/>
      <c r="C479" s="248"/>
      <c r="D479" s="197" t="s">
        <v>304</v>
      </c>
      <c r="E479" s="189" t="s">
        <v>771</v>
      </c>
      <c r="F479" s="278" t="s">
        <v>444</v>
      </c>
      <c r="G479" s="235" t="s">
        <v>772</v>
      </c>
      <c r="H479" s="1" t="s">
        <v>775</v>
      </c>
    </row>
    <row r="480" spans="2:8" ht="23.25" customHeight="1">
      <c r="B480" s="214">
        <v>93</v>
      </c>
      <c r="C480" s="215" t="s">
        <v>738</v>
      </c>
      <c r="D480" s="127" t="s">
        <v>302</v>
      </c>
      <c r="E480" s="189" t="s">
        <v>771</v>
      </c>
      <c r="F480" s="278" t="s">
        <v>441</v>
      </c>
      <c r="G480" s="235" t="s">
        <v>772</v>
      </c>
      <c r="H480" s="1" t="s">
        <v>775</v>
      </c>
    </row>
    <row r="481" spans="2:8" ht="24" customHeight="1">
      <c r="B481" s="206"/>
      <c r="C481" s="207"/>
      <c r="D481" s="197" t="s">
        <v>612</v>
      </c>
      <c r="E481" s="189" t="s">
        <v>771</v>
      </c>
      <c r="F481" s="278" t="s">
        <v>441</v>
      </c>
      <c r="G481" s="235" t="s">
        <v>772</v>
      </c>
      <c r="H481" s="1" t="s">
        <v>775</v>
      </c>
    </row>
    <row r="482" spans="2:8" ht="24" customHeight="1">
      <c r="B482" s="206"/>
      <c r="C482" s="207"/>
      <c r="D482" s="197" t="s">
        <v>34</v>
      </c>
      <c r="E482" s="189" t="s">
        <v>771</v>
      </c>
      <c r="F482" s="278" t="s">
        <v>442</v>
      </c>
      <c r="G482" s="235" t="s">
        <v>772</v>
      </c>
      <c r="H482" s="1" t="s">
        <v>775</v>
      </c>
    </row>
    <row r="483" spans="2:8" ht="22.5" customHeight="1">
      <c r="B483" s="206"/>
      <c r="C483" s="207"/>
      <c r="D483" s="197" t="s">
        <v>702</v>
      </c>
      <c r="E483" s="189" t="s">
        <v>771</v>
      </c>
      <c r="F483" s="278" t="s">
        <v>442</v>
      </c>
      <c r="G483" s="235" t="s">
        <v>772</v>
      </c>
      <c r="H483" s="1" t="s">
        <v>775</v>
      </c>
    </row>
    <row r="484" spans="2:8" ht="21" customHeight="1">
      <c r="B484" s="247"/>
      <c r="C484" s="248"/>
      <c r="D484" s="127" t="s">
        <v>740</v>
      </c>
      <c r="E484" s="189" t="s">
        <v>771</v>
      </c>
      <c r="F484" s="278" t="s">
        <v>444</v>
      </c>
      <c r="G484" s="235" t="s">
        <v>772</v>
      </c>
      <c r="H484" s="1" t="s">
        <v>775</v>
      </c>
    </row>
    <row r="485" spans="2:8" ht="20.25" customHeight="1">
      <c r="B485" s="214">
        <v>94</v>
      </c>
      <c r="C485" s="215" t="s">
        <v>739</v>
      </c>
      <c r="D485" s="127" t="s">
        <v>600</v>
      </c>
      <c r="E485" s="189" t="s">
        <v>771</v>
      </c>
      <c r="F485" s="278" t="s">
        <v>436</v>
      </c>
      <c r="G485" s="235" t="s">
        <v>772</v>
      </c>
      <c r="H485" s="1" t="s">
        <v>775</v>
      </c>
    </row>
    <row r="486" spans="2:8" ht="21" customHeight="1">
      <c r="B486" s="206"/>
      <c r="C486" s="207"/>
      <c r="D486" s="127" t="s">
        <v>741</v>
      </c>
      <c r="E486" s="189" t="s">
        <v>771</v>
      </c>
      <c r="F486" s="278" t="s">
        <v>437</v>
      </c>
      <c r="G486" s="235" t="s">
        <v>772</v>
      </c>
      <c r="H486" s="1" t="s">
        <v>775</v>
      </c>
    </row>
    <row r="487" spans="2:8" ht="21" customHeight="1">
      <c r="B487" s="206"/>
      <c r="C487" s="207"/>
      <c r="D487" s="127" t="s">
        <v>302</v>
      </c>
      <c r="E487" s="189" t="s">
        <v>771</v>
      </c>
      <c r="F487" s="278" t="s">
        <v>441</v>
      </c>
      <c r="G487" s="235" t="s">
        <v>772</v>
      </c>
      <c r="H487" s="1" t="s">
        <v>775</v>
      </c>
    </row>
    <row r="488" spans="2:8" ht="21" customHeight="1">
      <c r="B488" s="206"/>
      <c r="C488" s="207"/>
      <c r="D488" s="127" t="s">
        <v>702</v>
      </c>
      <c r="E488" s="189" t="s">
        <v>771</v>
      </c>
      <c r="F488" s="278" t="s">
        <v>441</v>
      </c>
      <c r="G488" s="235" t="s">
        <v>772</v>
      </c>
      <c r="H488" s="1" t="s">
        <v>775</v>
      </c>
    </row>
    <row r="489" spans="2:8" ht="20.25" customHeight="1">
      <c r="B489" s="206"/>
      <c r="C489" s="207"/>
      <c r="D489" s="127" t="s">
        <v>721</v>
      </c>
      <c r="E489" s="189" t="s">
        <v>771</v>
      </c>
      <c r="F489" s="278" t="s">
        <v>444</v>
      </c>
      <c r="G489" s="235" t="s">
        <v>772</v>
      </c>
      <c r="H489" s="1" t="s">
        <v>775</v>
      </c>
    </row>
    <row r="490" spans="2:8" ht="21" customHeight="1">
      <c r="B490" s="247"/>
      <c r="C490" s="248"/>
      <c r="D490" s="127" t="s">
        <v>312</v>
      </c>
      <c r="E490" s="189" t="s">
        <v>771</v>
      </c>
      <c r="F490" s="278" t="s">
        <v>767</v>
      </c>
      <c r="G490" s="235" t="s">
        <v>772</v>
      </c>
      <c r="H490" s="1" t="s">
        <v>775</v>
      </c>
    </row>
    <row r="491" spans="2:8" ht="20.25" customHeight="1">
      <c r="B491" s="214">
        <v>95</v>
      </c>
      <c r="C491" s="215" t="s">
        <v>743</v>
      </c>
      <c r="D491" s="127" t="s">
        <v>304</v>
      </c>
      <c r="E491" s="189" t="s">
        <v>771</v>
      </c>
      <c r="F491" s="278" t="s">
        <v>435</v>
      </c>
      <c r="G491" s="235" t="s">
        <v>772</v>
      </c>
      <c r="H491" s="1" t="s">
        <v>775</v>
      </c>
    </row>
    <row r="492" spans="2:8" ht="21" customHeight="1">
      <c r="B492" s="206"/>
      <c r="C492" s="207"/>
      <c r="D492" s="127" t="s">
        <v>302</v>
      </c>
      <c r="E492" s="189" t="s">
        <v>771</v>
      </c>
      <c r="F492" s="278" t="s">
        <v>439</v>
      </c>
      <c r="G492" s="235" t="s">
        <v>772</v>
      </c>
      <c r="H492" s="1" t="s">
        <v>775</v>
      </c>
    </row>
    <row r="493" spans="2:8" ht="22.5" customHeight="1">
      <c r="B493" s="206"/>
      <c r="C493" s="207"/>
      <c r="D493" s="127" t="s">
        <v>72</v>
      </c>
      <c r="E493" s="189" t="s">
        <v>771</v>
      </c>
      <c r="F493" s="278" t="s">
        <v>439</v>
      </c>
      <c r="G493" s="235" t="s">
        <v>772</v>
      </c>
      <c r="H493" s="1" t="s">
        <v>775</v>
      </c>
    </row>
    <row r="494" spans="2:8" ht="22.5" customHeight="1">
      <c r="B494" s="206"/>
      <c r="C494" s="207"/>
      <c r="D494" s="127" t="s">
        <v>406</v>
      </c>
      <c r="E494" s="189" t="s">
        <v>771</v>
      </c>
      <c r="F494" s="278" t="s">
        <v>441</v>
      </c>
      <c r="G494" s="235" t="s">
        <v>772</v>
      </c>
      <c r="H494" s="1" t="s">
        <v>775</v>
      </c>
    </row>
    <row r="495" spans="2:8" ht="23.25" customHeight="1">
      <c r="B495" s="206"/>
      <c r="C495" s="207"/>
      <c r="D495" s="127" t="s">
        <v>73</v>
      </c>
      <c r="E495" s="189" t="s">
        <v>771</v>
      </c>
      <c r="F495" s="278" t="s">
        <v>440</v>
      </c>
      <c r="G495" s="235" t="s">
        <v>772</v>
      </c>
      <c r="H495" s="1" t="s">
        <v>775</v>
      </c>
    </row>
    <row r="496" spans="2:8" ht="21" customHeight="1">
      <c r="B496" s="247"/>
      <c r="C496" s="248"/>
      <c r="D496" s="127" t="s">
        <v>302</v>
      </c>
      <c r="E496" s="189" t="s">
        <v>771</v>
      </c>
      <c r="F496" s="278" t="s">
        <v>444</v>
      </c>
      <c r="G496" s="235" t="s">
        <v>772</v>
      </c>
      <c r="H496" s="1" t="s">
        <v>775</v>
      </c>
    </row>
    <row r="497" spans="2:8" ht="21" customHeight="1">
      <c r="B497" s="214">
        <v>96</v>
      </c>
      <c r="C497" s="215" t="s">
        <v>744</v>
      </c>
      <c r="D497" s="127" t="s">
        <v>303</v>
      </c>
      <c r="E497" s="189" t="s">
        <v>771</v>
      </c>
      <c r="F497" s="278" t="s">
        <v>441</v>
      </c>
      <c r="G497" s="235" t="s">
        <v>772</v>
      </c>
      <c r="H497" s="1" t="s">
        <v>775</v>
      </c>
    </row>
    <row r="498" spans="2:8" ht="21" customHeight="1">
      <c r="B498" s="206"/>
      <c r="C498" s="207"/>
      <c r="D498" s="127" t="s">
        <v>605</v>
      </c>
      <c r="E498" s="189" t="s">
        <v>771</v>
      </c>
      <c r="F498" s="278" t="s">
        <v>440</v>
      </c>
      <c r="G498" s="235" t="s">
        <v>772</v>
      </c>
      <c r="H498" s="1" t="s">
        <v>775</v>
      </c>
    </row>
    <row r="499" spans="2:8" ht="22.5" customHeight="1">
      <c r="B499" s="206"/>
      <c r="C499" s="207"/>
      <c r="D499" s="127" t="s">
        <v>39</v>
      </c>
      <c r="E499" s="189" t="s">
        <v>771</v>
      </c>
      <c r="F499" s="278" t="s">
        <v>770</v>
      </c>
      <c r="G499" s="235" t="s">
        <v>772</v>
      </c>
      <c r="H499" s="1" t="s">
        <v>775</v>
      </c>
    </row>
    <row r="500" spans="2:8" ht="21.75" customHeight="1">
      <c r="B500" s="206"/>
      <c r="C500" s="207"/>
      <c r="D500" s="201" t="s">
        <v>74</v>
      </c>
      <c r="E500" s="189" t="s">
        <v>771</v>
      </c>
      <c r="F500" s="278" t="s">
        <v>442</v>
      </c>
      <c r="G500" s="235" t="s">
        <v>772</v>
      </c>
      <c r="H500" s="1" t="s">
        <v>775</v>
      </c>
    </row>
    <row r="501" spans="2:8" ht="21.75" customHeight="1">
      <c r="B501" s="206"/>
      <c r="C501" s="207"/>
      <c r="D501" s="127" t="s">
        <v>302</v>
      </c>
      <c r="E501" s="189" t="s">
        <v>771</v>
      </c>
      <c r="F501" s="278" t="s">
        <v>442</v>
      </c>
      <c r="G501" s="235" t="s">
        <v>772</v>
      </c>
      <c r="H501" s="1" t="s">
        <v>775</v>
      </c>
    </row>
    <row r="502" spans="2:8" ht="22.5" customHeight="1">
      <c r="B502" s="247"/>
      <c r="C502" s="248"/>
      <c r="D502" s="127" t="s">
        <v>305</v>
      </c>
      <c r="E502" s="189" t="s">
        <v>771</v>
      </c>
      <c r="F502" s="278" t="s">
        <v>444</v>
      </c>
      <c r="G502" s="235" t="s">
        <v>772</v>
      </c>
      <c r="H502" s="1" t="s">
        <v>775</v>
      </c>
    </row>
    <row r="503" spans="2:8" ht="21.75" customHeight="1">
      <c r="B503" s="214">
        <v>97</v>
      </c>
      <c r="C503" s="215" t="s">
        <v>746</v>
      </c>
      <c r="D503" s="127" t="s">
        <v>302</v>
      </c>
      <c r="E503" s="189" t="s">
        <v>771</v>
      </c>
      <c r="F503" s="278" t="s">
        <v>441</v>
      </c>
      <c r="G503" s="235" t="s">
        <v>772</v>
      </c>
      <c r="H503" s="1" t="s">
        <v>775</v>
      </c>
    </row>
    <row r="504" spans="2:8" ht="22.5" customHeight="1">
      <c r="B504" s="206"/>
      <c r="C504" s="207"/>
      <c r="D504" s="127" t="s">
        <v>747</v>
      </c>
      <c r="E504" s="189" t="s">
        <v>771</v>
      </c>
      <c r="F504" s="278" t="s">
        <v>441</v>
      </c>
      <c r="G504" s="235" t="s">
        <v>772</v>
      </c>
      <c r="H504" s="1" t="s">
        <v>775</v>
      </c>
    </row>
    <row r="505" spans="2:8" ht="21.75" customHeight="1">
      <c r="B505" s="206"/>
      <c r="C505" s="207"/>
      <c r="D505" s="127" t="s">
        <v>748</v>
      </c>
      <c r="E505" s="189" t="s">
        <v>771</v>
      </c>
      <c r="F505" s="278" t="s">
        <v>441</v>
      </c>
      <c r="G505" s="235" t="s">
        <v>772</v>
      </c>
      <c r="H505" s="1" t="s">
        <v>775</v>
      </c>
    </row>
    <row r="506" spans="2:8" ht="22.5" customHeight="1">
      <c r="B506" s="206"/>
      <c r="C506" s="207"/>
      <c r="D506" s="127" t="s">
        <v>602</v>
      </c>
      <c r="E506" s="189" t="s">
        <v>771</v>
      </c>
      <c r="F506" s="278" t="s">
        <v>443</v>
      </c>
      <c r="G506" s="235" t="s">
        <v>772</v>
      </c>
      <c r="H506" s="1" t="s">
        <v>775</v>
      </c>
    </row>
    <row r="507" spans="2:8" ht="21.75" customHeight="1">
      <c r="B507" s="206"/>
      <c r="C507" s="207"/>
      <c r="D507" s="127" t="s">
        <v>700</v>
      </c>
      <c r="E507" s="189" t="s">
        <v>771</v>
      </c>
      <c r="F507" s="278" t="s">
        <v>767</v>
      </c>
      <c r="G507" s="235" t="s">
        <v>772</v>
      </c>
      <c r="H507" s="1" t="s">
        <v>775</v>
      </c>
    </row>
    <row r="508" spans="2:8" ht="22.5" customHeight="1">
      <c r="B508" s="247"/>
      <c r="C508" s="248"/>
      <c r="D508" s="127" t="s">
        <v>303</v>
      </c>
      <c r="E508" s="189" t="s">
        <v>771</v>
      </c>
      <c r="F508" s="278" t="s">
        <v>768</v>
      </c>
      <c r="G508" s="235" t="s">
        <v>772</v>
      </c>
      <c r="H508" s="1" t="s">
        <v>775</v>
      </c>
    </row>
    <row r="509" spans="2:8" ht="24" customHeight="1">
      <c r="B509" s="217">
        <v>98</v>
      </c>
      <c r="C509" s="215" t="s">
        <v>749</v>
      </c>
      <c r="D509" s="127" t="s">
        <v>313</v>
      </c>
      <c r="E509" s="189" t="s">
        <v>771</v>
      </c>
      <c r="F509" s="278" t="s">
        <v>435</v>
      </c>
      <c r="G509" s="235" t="s">
        <v>772</v>
      </c>
      <c r="H509" s="1" t="s">
        <v>775</v>
      </c>
    </row>
    <row r="510" spans="2:8" ht="21.75" customHeight="1">
      <c r="B510" s="206"/>
      <c r="C510" s="207"/>
      <c r="D510" s="127" t="s">
        <v>302</v>
      </c>
      <c r="E510" s="189" t="s">
        <v>771</v>
      </c>
      <c r="F510" s="278" t="s">
        <v>441</v>
      </c>
      <c r="G510" s="235" t="s">
        <v>772</v>
      </c>
      <c r="H510" s="1" t="s">
        <v>775</v>
      </c>
    </row>
    <row r="511" spans="2:8" ht="22.5" customHeight="1">
      <c r="B511" s="206"/>
      <c r="C511" s="207"/>
      <c r="D511" s="127" t="s">
        <v>598</v>
      </c>
      <c r="E511" s="189" t="s">
        <v>771</v>
      </c>
      <c r="F511" s="278" t="s">
        <v>441</v>
      </c>
      <c r="G511" s="235" t="s">
        <v>772</v>
      </c>
      <c r="H511" s="1" t="s">
        <v>775</v>
      </c>
    </row>
    <row r="512" spans="2:8" ht="22.5" customHeight="1">
      <c r="B512" s="247"/>
      <c r="C512" s="248"/>
      <c r="D512" s="127" t="s">
        <v>596</v>
      </c>
      <c r="E512" s="189" t="s">
        <v>771</v>
      </c>
      <c r="F512" s="278" t="s">
        <v>444</v>
      </c>
      <c r="G512" s="235" t="s">
        <v>772</v>
      </c>
      <c r="H512" s="1" t="s">
        <v>775</v>
      </c>
    </row>
    <row r="513" spans="2:8" ht="21" customHeight="1">
      <c r="B513" s="214">
        <v>99</v>
      </c>
      <c r="C513" s="215" t="s">
        <v>750</v>
      </c>
      <c r="D513" s="127" t="s">
        <v>40</v>
      </c>
      <c r="E513" s="189" t="s">
        <v>771</v>
      </c>
      <c r="F513" s="278" t="s">
        <v>435</v>
      </c>
      <c r="G513" s="235" t="s">
        <v>772</v>
      </c>
      <c r="H513" s="1" t="s">
        <v>775</v>
      </c>
    </row>
    <row r="514" spans="2:8" ht="21" customHeight="1">
      <c r="B514" s="206"/>
      <c r="C514" s="207"/>
      <c r="D514" s="127" t="s">
        <v>303</v>
      </c>
      <c r="E514" s="189" t="s">
        <v>771</v>
      </c>
      <c r="F514" s="278" t="s">
        <v>435</v>
      </c>
      <c r="G514" s="235" t="s">
        <v>772</v>
      </c>
      <c r="H514" s="1" t="s">
        <v>775</v>
      </c>
    </row>
    <row r="515" spans="2:8" ht="21" customHeight="1">
      <c r="B515" s="206"/>
      <c r="C515" s="207"/>
      <c r="D515" s="127" t="s">
        <v>75</v>
      </c>
      <c r="E515" s="189" t="s">
        <v>771</v>
      </c>
      <c r="F515" s="278" t="s">
        <v>438</v>
      </c>
      <c r="G515" s="235" t="s">
        <v>772</v>
      </c>
      <c r="H515" s="1" t="s">
        <v>775</v>
      </c>
    </row>
    <row r="516" spans="2:8" ht="22.5" customHeight="1">
      <c r="B516" s="206"/>
      <c r="C516" s="207"/>
      <c r="D516" s="197" t="s">
        <v>313</v>
      </c>
      <c r="E516" s="189" t="s">
        <v>771</v>
      </c>
      <c r="F516" s="278" t="s">
        <v>438</v>
      </c>
      <c r="G516" s="235" t="s">
        <v>772</v>
      </c>
      <c r="H516" s="1" t="s">
        <v>775</v>
      </c>
    </row>
    <row r="517" spans="2:8" ht="24" customHeight="1">
      <c r="B517" s="206"/>
      <c r="C517" s="207"/>
      <c r="D517" s="127" t="s">
        <v>302</v>
      </c>
      <c r="E517" s="189" t="s">
        <v>771</v>
      </c>
      <c r="F517" s="278" t="s">
        <v>441</v>
      </c>
      <c r="G517" s="235" t="s">
        <v>772</v>
      </c>
      <c r="H517" s="1" t="s">
        <v>775</v>
      </c>
    </row>
    <row r="518" spans="2:8" ht="24" customHeight="1">
      <c r="B518" s="206"/>
      <c r="C518" s="207"/>
      <c r="D518" s="127" t="s">
        <v>605</v>
      </c>
      <c r="E518" s="189" t="s">
        <v>771</v>
      </c>
      <c r="F518" s="278" t="s">
        <v>441</v>
      </c>
      <c r="G518" s="235" t="s">
        <v>772</v>
      </c>
      <c r="H518" s="1" t="s">
        <v>775</v>
      </c>
    </row>
    <row r="519" spans="2:8" ht="22.5" customHeight="1">
      <c r="B519" s="206"/>
      <c r="C519" s="207"/>
      <c r="D519" s="197" t="s">
        <v>570</v>
      </c>
      <c r="E519" s="189" t="s">
        <v>771</v>
      </c>
      <c r="F519" s="278" t="s">
        <v>440</v>
      </c>
      <c r="G519" s="235" t="s">
        <v>772</v>
      </c>
      <c r="H519" s="1" t="s">
        <v>775</v>
      </c>
    </row>
    <row r="520" spans="2:8" ht="22.5" customHeight="1">
      <c r="B520" s="247"/>
      <c r="C520" s="248"/>
      <c r="D520" s="127" t="s">
        <v>76</v>
      </c>
      <c r="E520" s="189" t="s">
        <v>771</v>
      </c>
      <c r="F520" s="278" t="s">
        <v>440</v>
      </c>
      <c r="G520" s="235" t="s">
        <v>772</v>
      </c>
      <c r="H520" s="1" t="s">
        <v>775</v>
      </c>
    </row>
    <row r="521" spans="2:8" ht="24" customHeight="1">
      <c r="B521" s="214">
        <v>100</v>
      </c>
      <c r="C521" s="215" t="s">
        <v>751</v>
      </c>
      <c r="D521" s="127" t="s">
        <v>612</v>
      </c>
      <c r="E521" s="189" t="s">
        <v>771</v>
      </c>
      <c r="F521" s="278" t="s">
        <v>441</v>
      </c>
      <c r="G521" s="235" t="s">
        <v>772</v>
      </c>
      <c r="H521" s="1" t="s">
        <v>775</v>
      </c>
    </row>
    <row r="522" spans="2:8" ht="21.75" customHeight="1">
      <c r="B522" s="206"/>
      <c r="C522" s="207"/>
      <c r="D522" s="127" t="s">
        <v>629</v>
      </c>
      <c r="E522" s="189" t="s">
        <v>771</v>
      </c>
      <c r="F522" s="278" t="s">
        <v>440</v>
      </c>
      <c r="G522" s="235" t="s">
        <v>772</v>
      </c>
      <c r="H522" s="1" t="s">
        <v>775</v>
      </c>
    </row>
    <row r="523" spans="2:8" ht="21.75" customHeight="1">
      <c r="B523" s="206"/>
      <c r="C523" s="207"/>
      <c r="D523" s="127" t="s">
        <v>302</v>
      </c>
      <c r="E523" s="189" t="s">
        <v>771</v>
      </c>
      <c r="F523" s="278" t="s">
        <v>443</v>
      </c>
      <c r="G523" s="235" t="s">
        <v>772</v>
      </c>
      <c r="H523" s="1" t="s">
        <v>775</v>
      </c>
    </row>
    <row r="524" spans="2:8" ht="21" customHeight="1">
      <c r="B524" s="206"/>
      <c r="C524" s="207"/>
      <c r="D524" s="127" t="s">
        <v>99</v>
      </c>
      <c r="E524" s="189" t="s">
        <v>771</v>
      </c>
      <c r="F524" s="278" t="s">
        <v>443</v>
      </c>
      <c r="G524" s="235" t="s">
        <v>772</v>
      </c>
      <c r="H524" s="1" t="s">
        <v>775</v>
      </c>
    </row>
    <row r="525" spans="2:8" ht="23.25" customHeight="1">
      <c r="B525" s="247"/>
      <c r="C525" s="248"/>
      <c r="D525" s="127" t="s">
        <v>742</v>
      </c>
      <c r="E525" s="189" t="s">
        <v>771</v>
      </c>
      <c r="F525" s="278" t="s">
        <v>768</v>
      </c>
      <c r="G525" s="235" t="s">
        <v>772</v>
      </c>
      <c r="H525" s="1" t="s">
        <v>775</v>
      </c>
    </row>
    <row r="526" spans="2:8" ht="22.5" customHeight="1">
      <c r="B526" s="214">
        <v>101</v>
      </c>
      <c r="C526" s="215" t="s">
        <v>752</v>
      </c>
      <c r="D526" s="127" t="s">
        <v>77</v>
      </c>
      <c r="E526" s="189" t="s">
        <v>771</v>
      </c>
      <c r="F526" s="278" t="s">
        <v>435</v>
      </c>
      <c r="G526" s="235" t="s">
        <v>772</v>
      </c>
      <c r="H526" s="1" t="s">
        <v>775</v>
      </c>
    </row>
    <row r="527" spans="2:8" ht="22.5" customHeight="1">
      <c r="B527" s="206"/>
      <c r="C527" s="207"/>
      <c r="D527" s="127" t="s">
        <v>302</v>
      </c>
      <c r="E527" s="189" t="s">
        <v>771</v>
      </c>
      <c r="F527" s="278" t="s">
        <v>769</v>
      </c>
      <c r="G527" s="235" t="s">
        <v>772</v>
      </c>
      <c r="H527" s="1" t="s">
        <v>775</v>
      </c>
    </row>
    <row r="528" spans="2:8" ht="24.75" customHeight="1">
      <c r="B528" s="206"/>
      <c r="C528" s="207"/>
      <c r="D528" s="196" t="s">
        <v>753</v>
      </c>
      <c r="E528" s="222" t="s">
        <v>771</v>
      </c>
      <c r="F528" s="286" t="s">
        <v>769</v>
      </c>
      <c r="G528" s="281" t="s">
        <v>772</v>
      </c>
      <c r="H528" s="182" t="s">
        <v>775</v>
      </c>
    </row>
    <row r="529" spans="2:8" ht="22.5" customHeight="1">
      <c r="B529" s="255">
        <v>102</v>
      </c>
      <c r="C529" s="298" t="s">
        <v>754</v>
      </c>
      <c r="D529" s="127" t="s">
        <v>26</v>
      </c>
      <c r="E529" s="307" t="s">
        <v>771</v>
      </c>
      <c r="F529" s="205" t="s">
        <v>443</v>
      </c>
      <c r="G529" s="307" t="s">
        <v>772</v>
      </c>
      <c r="H529" s="1" t="s">
        <v>775</v>
      </c>
    </row>
    <row r="530" spans="2:8" ht="22.5" customHeight="1">
      <c r="B530" s="297"/>
      <c r="C530" s="309"/>
      <c r="D530" s="219" t="s">
        <v>302</v>
      </c>
      <c r="E530" s="234" t="s">
        <v>771</v>
      </c>
      <c r="F530" s="253" t="s">
        <v>769</v>
      </c>
      <c r="G530" s="234" t="s">
        <v>772</v>
      </c>
      <c r="H530" s="112" t="s">
        <v>775</v>
      </c>
    </row>
    <row r="531" spans="2:8" ht="21" customHeight="1">
      <c r="B531" s="214">
        <v>103</v>
      </c>
      <c r="C531" s="215" t="s">
        <v>755</v>
      </c>
      <c r="D531" s="219" t="s">
        <v>302</v>
      </c>
      <c r="E531" s="221" t="s">
        <v>771</v>
      </c>
      <c r="F531" s="280" t="s">
        <v>439</v>
      </c>
      <c r="G531" s="287" t="s">
        <v>772</v>
      </c>
      <c r="H531" s="112" t="s">
        <v>775</v>
      </c>
    </row>
    <row r="532" spans="2:8" ht="22.5" customHeight="1">
      <c r="B532" s="206"/>
      <c r="C532" s="207"/>
      <c r="D532" s="127" t="s">
        <v>598</v>
      </c>
      <c r="E532" s="189" t="s">
        <v>771</v>
      </c>
      <c r="F532" s="278" t="s">
        <v>441</v>
      </c>
      <c r="G532" s="235" t="s">
        <v>772</v>
      </c>
      <c r="H532" s="1" t="s">
        <v>775</v>
      </c>
    </row>
    <row r="533" spans="2:8" ht="24" customHeight="1">
      <c r="B533" s="206"/>
      <c r="C533" s="207"/>
      <c r="D533" s="127" t="s">
        <v>78</v>
      </c>
      <c r="E533" s="189" t="s">
        <v>771</v>
      </c>
      <c r="F533" s="278" t="s">
        <v>441</v>
      </c>
      <c r="G533" s="235" t="s">
        <v>772</v>
      </c>
      <c r="H533" s="1" t="s">
        <v>775</v>
      </c>
    </row>
    <row r="534" spans="2:8" ht="21.75" customHeight="1">
      <c r="B534" s="206"/>
      <c r="C534" s="207"/>
      <c r="D534" s="127" t="s">
        <v>756</v>
      </c>
      <c r="E534" s="189" t="s">
        <v>771</v>
      </c>
      <c r="F534" s="278" t="s">
        <v>443</v>
      </c>
      <c r="G534" s="235" t="s">
        <v>772</v>
      </c>
      <c r="H534" s="1" t="s">
        <v>775</v>
      </c>
    </row>
    <row r="535" spans="2:8" ht="22.5" customHeight="1">
      <c r="B535" s="206"/>
      <c r="C535" s="207"/>
      <c r="D535" s="127" t="s">
        <v>99</v>
      </c>
      <c r="E535" s="189" t="s">
        <v>771</v>
      </c>
      <c r="F535" s="278" t="s">
        <v>443</v>
      </c>
      <c r="G535" s="235" t="s">
        <v>772</v>
      </c>
      <c r="H535" s="1" t="s">
        <v>775</v>
      </c>
    </row>
    <row r="536" spans="2:8" ht="21.75" customHeight="1">
      <c r="B536" s="206"/>
      <c r="C536" s="207"/>
      <c r="D536" s="127" t="s">
        <v>68</v>
      </c>
      <c r="E536" s="189" t="s">
        <v>771</v>
      </c>
      <c r="F536" s="278" t="s">
        <v>444</v>
      </c>
      <c r="G536" s="235" t="s">
        <v>772</v>
      </c>
      <c r="H536" s="1" t="s">
        <v>775</v>
      </c>
    </row>
    <row r="537" spans="2:8" ht="22.5" customHeight="1">
      <c r="B537" s="247"/>
      <c r="C537" s="248"/>
      <c r="D537" s="127" t="s">
        <v>617</v>
      </c>
      <c r="E537" s="189" t="s">
        <v>771</v>
      </c>
      <c r="F537" s="278" t="s">
        <v>768</v>
      </c>
      <c r="G537" s="235" t="s">
        <v>772</v>
      </c>
      <c r="H537" s="1" t="s">
        <v>775</v>
      </c>
    </row>
    <row r="538" spans="2:8" ht="21.75" customHeight="1">
      <c r="B538" s="214">
        <v>104</v>
      </c>
      <c r="C538" s="215" t="s">
        <v>757</v>
      </c>
      <c r="D538" s="127" t="s">
        <v>302</v>
      </c>
      <c r="E538" s="189" t="s">
        <v>771</v>
      </c>
      <c r="F538" s="278" t="s">
        <v>440</v>
      </c>
      <c r="G538" s="235" t="s">
        <v>772</v>
      </c>
      <c r="H538" s="1" t="s">
        <v>775</v>
      </c>
    </row>
    <row r="539" spans="2:8" ht="21.75" customHeight="1">
      <c r="B539" s="206"/>
      <c r="C539" s="207"/>
      <c r="D539" s="127" t="s">
        <v>605</v>
      </c>
      <c r="E539" s="189" t="s">
        <v>771</v>
      </c>
      <c r="F539" s="278" t="s">
        <v>440</v>
      </c>
      <c r="G539" s="235" t="s">
        <v>772</v>
      </c>
      <c r="H539" s="1" t="s">
        <v>775</v>
      </c>
    </row>
    <row r="540" spans="2:8" ht="22.5" customHeight="1">
      <c r="B540" s="247"/>
      <c r="C540" s="248"/>
      <c r="D540" s="201" t="s">
        <v>617</v>
      </c>
      <c r="E540" s="189" t="s">
        <v>771</v>
      </c>
      <c r="F540" s="278" t="s">
        <v>440</v>
      </c>
      <c r="G540" s="235" t="s">
        <v>772</v>
      </c>
      <c r="H540" s="1" t="s">
        <v>775</v>
      </c>
    </row>
    <row r="541" spans="2:8" ht="21.75" customHeight="1">
      <c r="B541" s="214">
        <v>105</v>
      </c>
      <c r="C541" s="215" t="s">
        <v>758</v>
      </c>
      <c r="D541" s="127" t="s">
        <v>330</v>
      </c>
      <c r="E541" s="189" t="s">
        <v>771</v>
      </c>
      <c r="F541" s="278" t="s">
        <v>438</v>
      </c>
      <c r="G541" s="235" t="s">
        <v>772</v>
      </c>
      <c r="H541" s="1" t="s">
        <v>775</v>
      </c>
    </row>
    <row r="542" spans="2:8" ht="24" customHeight="1">
      <c r="B542" s="206"/>
      <c r="C542" s="207"/>
      <c r="D542" s="127" t="s">
        <v>302</v>
      </c>
      <c r="E542" s="189" t="s">
        <v>771</v>
      </c>
      <c r="F542" s="278" t="s">
        <v>439</v>
      </c>
      <c r="G542" s="235" t="s">
        <v>772</v>
      </c>
      <c r="H542" s="1" t="s">
        <v>775</v>
      </c>
    </row>
    <row r="543" spans="2:8" ht="21.75" customHeight="1">
      <c r="B543" s="206"/>
      <c r="C543" s="207"/>
      <c r="D543" s="127" t="s">
        <v>598</v>
      </c>
      <c r="E543" s="189" t="s">
        <v>771</v>
      </c>
      <c r="F543" s="278" t="s">
        <v>441</v>
      </c>
      <c r="G543" s="235" t="s">
        <v>772</v>
      </c>
      <c r="H543" s="1" t="s">
        <v>775</v>
      </c>
    </row>
    <row r="544" spans="2:8" ht="21" customHeight="1">
      <c r="B544" s="206"/>
      <c r="C544" s="207"/>
      <c r="D544" s="127" t="s">
        <v>702</v>
      </c>
      <c r="E544" s="189" t="s">
        <v>771</v>
      </c>
      <c r="F544" s="278" t="s">
        <v>441</v>
      </c>
      <c r="G544" s="235" t="s">
        <v>772</v>
      </c>
      <c r="H544" s="1" t="s">
        <v>775</v>
      </c>
    </row>
    <row r="545" spans="2:8" ht="24" customHeight="1">
      <c r="B545" s="206"/>
      <c r="C545" s="207"/>
      <c r="D545" s="127" t="s">
        <v>313</v>
      </c>
      <c r="E545" s="189" t="s">
        <v>771</v>
      </c>
      <c r="F545" s="278" t="s">
        <v>444</v>
      </c>
      <c r="G545" s="235" t="s">
        <v>772</v>
      </c>
      <c r="H545" s="1" t="s">
        <v>775</v>
      </c>
    </row>
    <row r="546" spans="2:8" ht="22.5" customHeight="1">
      <c r="B546" s="206"/>
      <c r="C546" s="207"/>
      <c r="D546" s="127" t="s">
        <v>103</v>
      </c>
      <c r="E546" s="189" t="s">
        <v>771</v>
      </c>
      <c r="F546" s="278" t="s">
        <v>767</v>
      </c>
      <c r="G546" s="235" t="s">
        <v>772</v>
      </c>
      <c r="H546" s="1" t="s">
        <v>775</v>
      </c>
    </row>
    <row r="547" spans="2:8" ht="25.5" customHeight="1">
      <c r="B547" s="247"/>
      <c r="C547" s="248"/>
      <c r="D547" s="127" t="s">
        <v>652</v>
      </c>
      <c r="E547" s="189" t="s">
        <v>771</v>
      </c>
      <c r="F547" s="278" t="s">
        <v>768</v>
      </c>
      <c r="G547" s="235" t="s">
        <v>772</v>
      </c>
      <c r="H547" s="1" t="s">
        <v>775</v>
      </c>
    </row>
    <row r="548" spans="2:8" ht="23.25" customHeight="1">
      <c r="B548" s="214">
        <v>106</v>
      </c>
      <c r="C548" s="215" t="s">
        <v>104</v>
      </c>
      <c r="D548" s="197" t="s">
        <v>100</v>
      </c>
      <c r="E548" s="189" t="s">
        <v>771</v>
      </c>
      <c r="F548" s="278" t="s">
        <v>435</v>
      </c>
      <c r="G548" s="235" t="s">
        <v>772</v>
      </c>
      <c r="H548" s="1" t="s">
        <v>775</v>
      </c>
    </row>
    <row r="549" spans="2:8" ht="21" customHeight="1">
      <c r="B549" s="206"/>
      <c r="C549" s="207"/>
      <c r="D549" s="197" t="s">
        <v>105</v>
      </c>
      <c r="E549" s="189" t="s">
        <v>771</v>
      </c>
      <c r="F549" s="278" t="s">
        <v>436</v>
      </c>
      <c r="G549" s="235" t="s">
        <v>772</v>
      </c>
      <c r="H549" s="1" t="s">
        <v>775</v>
      </c>
    </row>
    <row r="550" spans="2:8" ht="24.75" customHeight="1">
      <c r="B550" s="206"/>
      <c r="C550" s="207"/>
      <c r="D550" s="127" t="s">
        <v>302</v>
      </c>
      <c r="E550" s="189" t="s">
        <v>771</v>
      </c>
      <c r="F550" s="278" t="s">
        <v>440</v>
      </c>
      <c r="G550" s="235" t="s">
        <v>772</v>
      </c>
      <c r="H550" s="1" t="s">
        <v>775</v>
      </c>
    </row>
    <row r="551" spans="2:8" ht="22.5" customHeight="1">
      <c r="B551" s="247"/>
      <c r="C551" s="248"/>
      <c r="D551" s="127" t="s">
        <v>741</v>
      </c>
      <c r="E551" s="189" t="s">
        <v>771</v>
      </c>
      <c r="F551" s="278" t="s">
        <v>440</v>
      </c>
      <c r="G551" s="235" t="s">
        <v>772</v>
      </c>
      <c r="H551" s="1" t="s">
        <v>775</v>
      </c>
    </row>
    <row r="552" spans="2:8" ht="24" customHeight="1">
      <c r="B552" s="214">
        <v>107</v>
      </c>
      <c r="C552" s="215" t="s">
        <v>106</v>
      </c>
      <c r="D552" s="197" t="s">
        <v>605</v>
      </c>
      <c r="E552" s="189" t="s">
        <v>771</v>
      </c>
      <c r="F552" s="278" t="s">
        <v>441</v>
      </c>
      <c r="G552" s="235" t="s">
        <v>772</v>
      </c>
      <c r="H552" s="1" t="s">
        <v>775</v>
      </c>
    </row>
    <row r="553" spans="2:8" ht="22.5" customHeight="1">
      <c r="B553" s="206"/>
      <c r="C553" s="207"/>
      <c r="D553" s="197" t="s">
        <v>43</v>
      </c>
      <c r="E553" s="189" t="s">
        <v>771</v>
      </c>
      <c r="F553" s="278" t="s">
        <v>440</v>
      </c>
      <c r="G553" s="235" t="s">
        <v>772</v>
      </c>
      <c r="H553" s="1" t="s">
        <v>775</v>
      </c>
    </row>
    <row r="554" spans="2:8" ht="23.25" customHeight="1">
      <c r="B554" s="247"/>
      <c r="C554" s="248"/>
      <c r="D554" s="127" t="s">
        <v>302</v>
      </c>
      <c r="E554" s="189" t="s">
        <v>771</v>
      </c>
      <c r="F554" s="278" t="s">
        <v>440</v>
      </c>
      <c r="G554" s="235" t="s">
        <v>772</v>
      </c>
      <c r="H554" s="1" t="s">
        <v>775</v>
      </c>
    </row>
    <row r="555" spans="2:8" ht="21" customHeight="1">
      <c r="B555" s="214">
        <v>108</v>
      </c>
      <c r="C555" s="215" t="s">
        <v>107</v>
      </c>
      <c r="D555" s="127" t="s">
        <v>302</v>
      </c>
      <c r="E555" s="189" t="s">
        <v>771</v>
      </c>
      <c r="F555" s="278" t="s">
        <v>440</v>
      </c>
      <c r="G555" s="235" t="s">
        <v>772</v>
      </c>
      <c r="H555" s="1" t="s">
        <v>775</v>
      </c>
    </row>
    <row r="556" spans="2:8" ht="21" customHeight="1">
      <c r="B556" s="206"/>
      <c r="C556" s="207"/>
      <c r="D556" s="127" t="s">
        <v>631</v>
      </c>
      <c r="E556" s="189" t="s">
        <v>771</v>
      </c>
      <c r="F556" s="278" t="s">
        <v>440</v>
      </c>
      <c r="G556" s="235" t="s">
        <v>772</v>
      </c>
      <c r="H556" s="1" t="s">
        <v>775</v>
      </c>
    </row>
    <row r="557" spans="2:8" ht="21" customHeight="1">
      <c r="B557" s="206"/>
      <c r="C557" s="207"/>
      <c r="D557" s="127" t="s">
        <v>79</v>
      </c>
      <c r="E557" s="189" t="s">
        <v>771</v>
      </c>
      <c r="F557" s="278" t="s">
        <v>440</v>
      </c>
      <c r="G557" s="235" t="s">
        <v>772</v>
      </c>
      <c r="H557" s="1" t="s">
        <v>775</v>
      </c>
    </row>
    <row r="558" spans="2:8" ht="21.75" customHeight="1">
      <c r="B558" s="214">
        <v>109</v>
      </c>
      <c r="C558" s="215" t="s">
        <v>108</v>
      </c>
      <c r="D558" s="127" t="s">
        <v>302</v>
      </c>
      <c r="E558" s="189" t="s">
        <v>771</v>
      </c>
      <c r="F558" s="278" t="s">
        <v>439</v>
      </c>
      <c r="G558" s="235" t="s">
        <v>772</v>
      </c>
      <c r="H558" s="1" t="s">
        <v>775</v>
      </c>
    </row>
    <row r="559" spans="2:8" ht="21.75" customHeight="1">
      <c r="B559" s="206"/>
      <c r="C559" s="207"/>
      <c r="D559" s="209" t="s">
        <v>745</v>
      </c>
      <c r="E559" s="189" t="s">
        <v>771</v>
      </c>
      <c r="F559" s="278" t="s">
        <v>439</v>
      </c>
      <c r="G559" s="235" t="s">
        <v>772</v>
      </c>
      <c r="H559" s="1" t="s">
        <v>775</v>
      </c>
    </row>
    <row r="560" spans="2:8" ht="21" customHeight="1">
      <c r="B560" s="247"/>
      <c r="C560" s="248"/>
      <c r="D560" s="197" t="s">
        <v>101</v>
      </c>
      <c r="E560" s="189" t="s">
        <v>771</v>
      </c>
      <c r="F560" s="278" t="s">
        <v>441</v>
      </c>
      <c r="G560" s="235" t="s">
        <v>772</v>
      </c>
      <c r="H560" s="1" t="s">
        <v>775</v>
      </c>
    </row>
    <row r="561" spans="2:8" ht="21" customHeight="1">
      <c r="B561" s="214">
        <v>110</v>
      </c>
      <c r="C561" s="215" t="s">
        <v>109</v>
      </c>
      <c r="D561" s="197" t="s">
        <v>675</v>
      </c>
      <c r="E561" s="189" t="s">
        <v>771</v>
      </c>
      <c r="F561" s="278" t="s">
        <v>439</v>
      </c>
      <c r="G561" s="235" t="s">
        <v>772</v>
      </c>
      <c r="H561" s="1" t="s">
        <v>775</v>
      </c>
    </row>
    <row r="562" spans="2:8" ht="20.25" customHeight="1">
      <c r="B562" s="206"/>
      <c r="C562" s="207"/>
      <c r="D562" s="197" t="s">
        <v>46</v>
      </c>
      <c r="E562" s="189" t="s">
        <v>771</v>
      </c>
      <c r="F562" s="278" t="s">
        <v>439</v>
      </c>
      <c r="G562" s="235" t="s">
        <v>772</v>
      </c>
      <c r="H562" s="1" t="s">
        <v>775</v>
      </c>
    </row>
    <row r="563" spans="2:8" ht="20.25" customHeight="1">
      <c r="B563" s="206"/>
      <c r="C563" s="207"/>
      <c r="D563" s="127" t="s">
        <v>302</v>
      </c>
      <c r="E563" s="189" t="s">
        <v>771</v>
      </c>
      <c r="F563" s="278" t="s">
        <v>440</v>
      </c>
      <c r="G563" s="235" t="s">
        <v>772</v>
      </c>
      <c r="H563" s="1" t="s">
        <v>775</v>
      </c>
    </row>
    <row r="564" spans="2:8" ht="22.5" customHeight="1">
      <c r="B564" s="206"/>
      <c r="C564" s="207"/>
      <c r="D564" s="197" t="s">
        <v>80</v>
      </c>
      <c r="E564" s="189" t="s">
        <v>771</v>
      </c>
      <c r="F564" s="278" t="s">
        <v>767</v>
      </c>
      <c r="G564" s="235" t="s">
        <v>772</v>
      </c>
      <c r="H564" s="1" t="s">
        <v>775</v>
      </c>
    </row>
    <row r="565" spans="2:8" ht="21.75" customHeight="1">
      <c r="B565" s="206"/>
      <c r="C565" s="207"/>
      <c r="D565" s="197" t="s">
        <v>81</v>
      </c>
      <c r="E565" s="189" t="s">
        <v>771</v>
      </c>
      <c r="F565" s="278" t="s">
        <v>767</v>
      </c>
      <c r="G565" s="235" t="s">
        <v>772</v>
      </c>
      <c r="H565" s="1" t="s">
        <v>775</v>
      </c>
    </row>
    <row r="566" spans="2:8" ht="21" customHeight="1">
      <c r="B566" s="247"/>
      <c r="C566" s="248"/>
      <c r="D566" s="127" t="s">
        <v>647</v>
      </c>
      <c r="E566" s="189" t="s">
        <v>771</v>
      </c>
      <c r="F566" s="278" t="s">
        <v>768</v>
      </c>
      <c r="G566" s="235" t="s">
        <v>772</v>
      </c>
      <c r="H566" s="1" t="s">
        <v>775</v>
      </c>
    </row>
    <row r="567" spans="2:8" ht="21.75" customHeight="1">
      <c r="B567" s="214">
        <v>111</v>
      </c>
      <c r="C567" s="215" t="s">
        <v>110</v>
      </c>
      <c r="D567" s="127" t="s">
        <v>305</v>
      </c>
      <c r="E567" s="189" t="s">
        <v>771</v>
      </c>
      <c r="F567" s="278" t="s">
        <v>439</v>
      </c>
      <c r="G567" s="235" t="s">
        <v>772</v>
      </c>
      <c r="H567" s="1" t="s">
        <v>775</v>
      </c>
    </row>
    <row r="568" spans="2:8" ht="22.5" customHeight="1">
      <c r="B568" s="206"/>
      <c r="C568" s="207"/>
      <c r="D568" s="127" t="s">
        <v>462</v>
      </c>
      <c r="E568" s="189" t="s">
        <v>771</v>
      </c>
      <c r="F568" s="278" t="s">
        <v>439</v>
      </c>
      <c r="G568" s="235" t="s">
        <v>772</v>
      </c>
      <c r="H568" s="1" t="s">
        <v>775</v>
      </c>
    </row>
    <row r="569" spans="2:8" ht="19.5" customHeight="1">
      <c r="B569" s="206"/>
      <c r="C569" s="207"/>
      <c r="D569" s="127" t="s">
        <v>302</v>
      </c>
      <c r="E569" s="189" t="s">
        <v>771</v>
      </c>
      <c r="F569" s="278" t="s">
        <v>439</v>
      </c>
      <c r="G569" s="235" t="s">
        <v>772</v>
      </c>
      <c r="H569" s="1" t="s">
        <v>775</v>
      </c>
    </row>
    <row r="570" spans="2:8" ht="22.5" customHeight="1">
      <c r="B570" s="206"/>
      <c r="C570" s="207"/>
      <c r="D570" s="127" t="s">
        <v>748</v>
      </c>
      <c r="E570" s="189" t="s">
        <v>771</v>
      </c>
      <c r="F570" s="278" t="s">
        <v>441</v>
      </c>
      <c r="G570" s="235" t="s">
        <v>772</v>
      </c>
      <c r="H570" s="1" t="s">
        <v>775</v>
      </c>
    </row>
    <row r="571" spans="2:8" ht="21.75" customHeight="1">
      <c r="B571" s="206"/>
      <c r="C571" s="207"/>
      <c r="D571" s="127" t="s">
        <v>598</v>
      </c>
      <c r="E571" s="189" t="s">
        <v>771</v>
      </c>
      <c r="F571" s="278" t="s">
        <v>440</v>
      </c>
      <c r="G571" s="235" t="s">
        <v>772</v>
      </c>
      <c r="H571" s="1" t="s">
        <v>775</v>
      </c>
    </row>
    <row r="572" spans="2:8" ht="20.25" customHeight="1">
      <c r="B572" s="206"/>
      <c r="C572" s="207"/>
      <c r="D572" s="127" t="s">
        <v>317</v>
      </c>
      <c r="E572" s="189" t="s">
        <v>771</v>
      </c>
      <c r="F572" s="278" t="s">
        <v>440</v>
      </c>
      <c r="G572" s="235" t="s">
        <v>772</v>
      </c>
      <c r="H572" s="1" t="s">
        <v>775</v>
      </c>
    </row>
    <row r="573" spans="2:8" ht="20.25" customHeight="1">
      <c r="B573" s="206"/>
      <c r="C573" s="207"/>
      <c r="D573" s="127" t="s">
        <v>39</v>
      </c>
      <c r="E573" s="189" t="s">
        <v>771</v>
      </c>
      <c r="F573" s="278" t="s">
        <v>442</v>
      </c>
      <c r="G573" s="235" t="s">
        <v>772</v>
      </c>
      <c r="H573" s="1" t="s">
        <v>775</v>
      </c>
    </row>
    <row r="574" spans="2:8" ht="19.5" customHeight="1">
      <c r="B574" s="247"/>
      <c r="C574" s="248"/>
      <c r="D574" s="127" t="s">
        <v>302</v>
      </c>
      <c r="E574" s="189" t="s">
        <v>771</v>
      </c>
      <c r="F574" s="278" t="s">
        <v>767</v>
      </c>
      <c r="G574" s="235" t="s">
        <v>772</v>
      </c>
      <c r="H574" s="1" t="s">
        <v>775</v>
      </c>
    </row>
    <row r="575" spans="2:8" ht="23.25" customHeight="1">
      <c r="B575" s="214">
        <v>112</v>
      </c>
      <c r="C575" s="215" t="s">
        <v>111</v>
      </c>
      <c r="D575" s="127" t="s">
        <v>748</v>
      </c>
      <c r="E575" s="189" t="s">
        <v>771</v>
      </c>
      <c r="F575" s="278" t="s">
        <v>441</v>
      </c>
      <c r="G575" s="235" t="s">
        <v>772</v>
      </c>
      <c r="H575" s="1" t="s">
        <v>775</v>
      </c>
    </row>
    <row r="576" spans="2:8" ht="21" customHeight="1">
      <c r="B576" s="206"/>
      <c r="C576" s="207"/>
      <c r="D576" s="127" t="s">
        <v>82</v>
      </c>
      <c r="E576" s="189" t="s">
        <v>771</v>
      </c>
      <c r="F576" s="278" t="s">
        <v>440</v>
      </c>
      <c r="G576" s="235" t="s">
        <v>772</v>
      </c>
      <c r="H576" s="1" t="s">
        <v>775</v>
      </c>
    </row>
    <row r="577" spans="2:8" ht="23.25" customHeight="1">
      <c r="B577" s="206"/>
      <c r="C577" s="207"/>
      <c r="D577" s="127" t="s">
        <v>39</v>
      </c>
      <c r="E577" s="189" t="s">
        <v>771</v>
      </c>
      <c r="F577" s="278" t="s">
        <v>440</v>
      </c>
      <c r="G577" s="235" t="s">
        <v>772</v>
      </c>
      <c r="H577" s="1" t="s">
        <v>775</v>
      </c>
    </row>
    <row r="578" spans="2:8" ht="21" customHeight="1">
      <c r="B578" s="206"/>
      <c r="C578" s="207"/>
      <c r="D578" s="127" t="s">
        <v>612</v>
      </c>
      <c r="E578" s="189" t="s">
        <v>771</v>
      </c>
      <c r="F578" s="278" t="s">
        <v>442</v>
      </c>
      <c r="G578" s="235" t="s">
        <v>772</v>
      </c>
      <c r="H578" s="1" t="s">
        <v>775</v>
      </c>
    </row>
    <row r="579" spans="2:8" ht="21" customHeight="1">
      <c r="B579" s="206"/>
      <c r="C579" s="207"/>
      <c r="D579" s="127" t="s">
        <v>302</v>
      </c>
      <c r="E579" s="189" t="s">
        <v>771</v>
      </c>
      <c r="F579" s="278" t="s">
        <v>442</v>
      </c>
      <c r="G579" s="235" t="s">
        <v>772</v>
      </c>
      <c r="H579" s="1" t="s">
        <v>775</v>
      </c>
    </row>
    <row r="580" spans="2:8" ht="23.25" customHeight="1">
      <c r="B580" s="206"/>
      <c r="C580" s="207"/>
      <c r="D580" s="127" t="s">
        <v>112</v>
      </c>
      <c r="E580" s="189" t="s">
        <v>771</v>
      </c>
      <c r="F580" s="278" t="s">
        <v>444</v>
      </c>
      <c r="G580" s="235" t="s">
        <v>772</v>
      </c>
      <c r="H580" s="1" t="s">
        <v>775</v>
      </c>
    </row>
    <row r="581" spans="2:8" ht="22.5" customHeight="1">
      <c r="B581" s="247"/>
      <c r="C581" s="248"/>
      <c r="D581" s="127" t="s">
        <v>0</v>
      </c>
      <c r="E581" s="189" t="s">
        <v>771</v>
      </c>
      <c r="F581" s="278" t="s">
        <v>444</v>
      </c>
      <c r="G581" s="235" t="s">
        <v>772</v>
      </c>
      <c r="H581" s="1" t="s">
        <v>775</v>
      </c>
    </row>
    <row r="582" spans="2:8" ht="21.75" customHeight="1">
      <c r="B582" s="214">
        <v>113</v>
      </c>
      <c r="C582" s="215" t="s">
        <v>113</v>
      </c>
      <c r="D582" s="127" t="s">
        <v>309</v>
      </c>
      <c r="E582" s="189" t="s">
        <v>771</v>
      </c>
      <c r="F582" s="278" t="s">
        <v>440</v>
      </c>
      <c r="G582" s="235" t="s">
        <v>772</v>
      </c>
      <c r="H582" s="1" t="s">
        <v>775</v>
      </c>
    </row>
    <row r="583" spans="2:8" ht="21.75" customHeight="1">
      <c r="B583" s="214"/>
      <c r="C583" s="215"/>
      <c r="D583" s="127" t="s">
        <v>302</v>
      </c>
      <c r="E583" s="189" t="s">
        <v>771</v>
      </c>
      <c r="F583" s="278" t="s">
        <v>442</v>
      </c>
      <c r="G583" s="235" t="s">
        <v>772</v>
      </c>
      <c r="H583" s="1" t="s">
        <v>775</v>
      </c>
    </row>
    <row r="584" spans="2:8" ht="21.75" customHeight="1">
      <c r="B584" s="214"/>
      <c r="C584" s="215"/>
      <c r="D584" s="127" t="s">
        <v>102</v>
      </c>
      <c r="E584" s="189" t="s">
        <v>771</v>
      </c>
      <c r="F584" s="278" t="s">
        <v>444</v>
      </c>
      <c r="G584" s="235" t="s">
        <v>772</v>
      </c>
      <c r="H584" s="1"/>
    </row>
    <row r="585" spans="2:8" ht="21" customHeight="1">
      <c r="B585" s="247"/>
      <c r="C585" s="248"/>
      <c r="D585" s="127" t="s">
        <v>596</v>
      </c>
      <c r="E585" s="189" t="s">
        <v>771</v>
      </c>
      <c r="F585" s="278" t="s">
        <v>768</v>
      </c>
      <c r="G585" s="235" t="s">
        <v>772</v>
      </c>
      <c r="H585" s="1" t="s">
        <v>775</v>
      </c>
    </row>
    <row r="586" spans="2:8" ht="20.25" customHeight="1">
      <c r="B586" s="214">
        <v>114</v>
      </c>
      <c r="C586" s="215" t="s">
        <v>114</v>
      </c>
      <c r="D586" s="127" t="s">
        <v>672</v>
      </c>
      <c r="E586" s="189" t="s">
        <v>771</v>
      </c>
      <c r="F586" s="278" t="s">
        <v>435</v>
      </c>
      <c r="G586" s="235" t="s">
        <v>772</v>
      </c>
      <c r="H586" s="1" t="s">
        <v>775</v>
      </c>
    </row>
    <row r="587" spans="2:8" ht="22.5" customHeight="1">
      <c r="B587" s="206"/>
      <c r="C587" s="207"/>
      <c r="D587" s="127" t="s">
        <v>302</v>
      </c>
      <c r="E587" s="189" t="s">
        <v>771</v>
      </c>
      <c r="F587" s="278" t="s">
        <v>442</v>
      </c>
      <c r="G587" s="235" t="s">
        <v>772</v>
      </c>
      <c r="H587" s="1" t="s">
        <v>775</v>
      </c>
    </row>
    <row r="588" spans="2:8" ht="21.75" customHeight="1">
      <c r="B588" s="247"/>
      <c r="C588" s="248"/>
      <c r="D588" s="127" t="s">
        <v>116</v>
      </c>
      <c r="E588" s="189" t="s">
        <v>771</v>
      </c>
      <c r="F588" s="278" t="s">
        <v>442</v>
      </c>
      <c r="G588" s="235" t="s">
        <v>772</v>
      </c>
      <c r="H588" s="1" t="s">
        <v>775</v>
      </c>
    </row>
    <row r="589" spans="2:8" ht="22.5" customHeight="1">
      <c r="B589" s="214">
        <v>115</v>
      </c>
      <c r="C589" s="215" t="s">
        <v>115</v>
      </c>
      <c r="D589" s="127" t="s">
        <v>59</v>
      </c>
      <c r="E589" s="189" t="s">
        <v>771</v>
      </c>
      <c r="F589" s="278" t="s">
        <v>437</v>
      </c>
      <c r="G589" s="235" t="s">
        <v>772</v>
      </c>
      <c r="H589" s="1" t="s">
        <v>775</v>
      </c>
    </row>
    <row r="590" spans="2:8" ht="21.75" customHeight="1">
      <c r="B590" s="206"/>
      <c r="C590" s="207"/>
      <c r="D590" s="127" t="s">
        <v>302</v>
      </c>
      <c r="E590" s="189" t="s">
        <v>771</v>
      </c>
      <c r="F590" s="278" t="s">
        <v>441</v>
      </c>
      <c r="G590" s="235" t="s">
        <v>772</v>
      </c>
      <c r="H590" s="1" t="s">
        <v>775</v>
      </c>
    </row>
    <row r="591" spans="2:8" ht="21" customHeight="1">
      <c r="B591" s="206"/>
      <c r="C591" s="207"/>
      <c r="D591" s="127" t="s">
        <v>605</v>
      </c>
      <c r="E591" s="189" t="s">
        <v>771</v>
      </c>
      <c r="F591" s="278" t="s">
        <v>441</v>
      </c>
      <c r="G591" s="235" t="s">
        <v>772</v>
      </c>
      <c r="H591" s="1" t="s">
        <v>775</v>
      </c>
    </row>
    <row r="592" spans="2:8" ht="20.25" customHeight="1">
      <c r="B592" s="206"/>
      <c r="C592" s="207"/>
      <c r="D592" s="127" t="s">
        <v>11</v>
      </c>
      <c r="E592" s="189" t="s">
        <v>771</v>
      </c>
      <c r="F592" s="278" t="s">
        <v>441</v>
      </c>
      <c r="G592" s="235" t="s">
        <v>772</v>
      </c>
      <c r="H592" s="1" t="s">
        <v>775</v>
      </c>
    </row>
    <row r="593" spans="2:8" ht="21.75" customHeight="1">
      <c r="B593" s="247"/>
      <c r="C593" s="248"/>
      <c r="D593" s="127" t="s">
        <v>330</v>
      </c>
      <c r="E593" s="189" t="s">
        <v>771</v>
      </c>
      <c r="F593" s="278" t="s">
        <v>440</v>
      </c>
      <c r="G593" s="235" t="s">
        <v>772</v>
      </c>
      <c r="H593" s="1" t="s">
        <v>775</v>
      </c>
    </row>
    <row r="594" spans="2:8" ht="22.5" customHeight="1">
      <c r="B594" s="214">
        <v>116</v>
      </c>
      <c r="C594" s="215" t="s">
        <v>117</v>
      </c>
      <c r="D594" s="127" t="s">
        <v>20</v>
      </c>
      <c r="E594" s="189" t="s">
        <v>771</v>
      </c>
      <c r="F594" s="278" t="s">
        <v>441</v>
      </c>
      <c r="G594" s="235" t="s">
        <v>772</v>
      </c>
      <c r="H594" s="1" t="s">
        <v>775</v>
      </c>
    </row>
    <row r="595" spans="2:8" ht="19.5" customHeight="1">
      <c r="B595" s="206"/>
      <c r="C595" s="207"/>
      <c r="D595" s="127" t="s">
        <v>302</v>
      </c>
      <c r="E595" s="189" t="s">
        <v>771</v>
      </c>
      <c r="F595" s="278" t="s">
        <v>441</v>
      </c>
      <c r="G595" s="235" t="s">
        <v>772</v>
      </c>
      <c r="H595" s="1" t="s">
        <v>775</v>
      </c>
    </row>
    <row r="596" spans="2:8" ht="20.25" customHeight="1">
      <c r="B596" s="247"/>
      <c r="C596" s="248"/>
      <c r="D596" s="127" t="s">
        <v>14</v>
      </c>
      <c r="E596" s="189" t="s">
        <v>771</v>
      </c>
      <c r="F596" s="278" t="s">
        <v>440</v>
      </c>
      <c r="G596" s="235" t="s">
        <v>772</v>
      </c>
      <c r="H596" s="1" t="s">
        <v>775</v>
      </c>
    </row>
    <row r="597" spans="2:8" ht="23.25" customHeight="1">
      <c r="B597" s="214">
        <v>117</v>
      </c>
      <c r="C597" s="215" t="s">
        <v>118</v>
      </c>
      <c r="D597" s="127" t="s">
        <v>302</v>
      </c>
      <c r="E597" s="189" t="s">
        <v>771</v>
      </c>
      <c r="F597" s="278" t="s">
        <v>441</v>
      </c>
      <c r="G597" s="235" t="s">
        <v>772</v>
      </c>
      <c r="H597" s="1" t="s">
        <v>775</v>
      </c>
    </row>
    <row r="598" spans="2:8" ht="22.5" customHeight="1">
      <c r="B598" s="206"/>
      <c r="C598" s="207"/>
      <c r="D598" s="127" t="s">
        <v>598</v>
      </c>
      <c r="E598" s="189" t="s">
        <v>771</v>
      </c>
      <c r="F598" s="278" t="s">
        <v>441</v>
      </c>
      <c r="G598" s="235" t="s">
        <v>772</v>
      </c>
      <c r="H598" s="1" t="s">
        <v>775</v>
      </c>
    </row>
    <row r="599" spans="2:8" ht="24" customHeight="1">
      <c r="B599" s="247"/>
      <c r="C599" s="248"/>
      <c r="D599" s="127" t="s">
        <v>597</v>
      </c>
      <c r="E599" s="189" t="s">
        <v>771</v>
      </c>
      <c r="F599" s="278" t="s">
        <v>441</v>
      </c>
      <c r="G599" s="235" t="s">
        <v>772</v>
      </c>
      <c r="H599" s="1" t="s">
        <v>775</v>
      </c>
    </row>
    <row r="600" spans="2:8" ht="21.75" customHeight="1">
      <c r="B600" s="214">
        <v>118</v>
      </c>
      <c r="C600" s="215" t="s">
        <v>119</v>
      </c>
      <c r="D600" s="127" t="s">
        <v>302</v>
      </c>
      <c r="E600" s="189" t="s">
        <v>771</v>
      </c>
      <c r="F600" s="278" t="s">
        <v>439</v>
      </c>
      <c r="G600" s="235" t="s">
        <v>772</v>
      </c>
      <c r="H600" s="1" t="s">
        <v>775</v>
      </c>
    </row>
    <row r="601" spans="2:8" ht="20.25" customHeight="1">
      <c r="B601" s="206"/>
      <c r="C601" s="207"/>
      <c r="D601" s="127" t="s">
        <v>605</v>
      </c>
      <c r="E601" s="189" t="s">
        <v>771</v>
      </c>
      <c r="F601" s="278" t="s">
        <v>439</v>
      </c>
      <c r="G601" s="235" t="s">
        <v>772</v>
      </c>
      <c r="H601" s="1" t="s">
        <v>775</v>
      </c>
    </row>
    <row r="602" spans="2:8" ht="21.75" customHeight="1">
      <c r="B602" s="206"/>
      <c r="C602" s="207"/>
      <c r="D602" s="127" t="s">
        <v>120</v>
      </c>
      <c r="E602" s="189" t="s">
        <v>771</v>
      </c>
      <c r="F602" s="278" t="s">
        <v>441</v>
      </c>
      <c r="G602" s="235" t="s">
        <v>772</v>
      </c>
      <c r="H602" s="1" t="s">
        <v>775</v>
      </c>
    </row>
    <row r="603" spans="2:8" ht="22.5" customHeight="1">
      <c r="B603" s="206"/>
      <c r="C603" s="207"/>
      <c r="D603" s="127" t="s">
        <v>83</v>
      </c>
      <c r="E603" s="189" t="s">
        <v>771</v>
      </c>
      <c r="F603" s="278" t="s">
        <v>440</v>
      </c>
      <c r="G603" s="235" t="s">
        <v>772</v>
      </c>
      <c r="H603" s="1" t="s">
        <v>775</v>
      </c>
    </row>
    <row r="604" spans="2:8" ht="21.75" customHeight="1">
      <c r="B604" s="252">
        <v>119</v>
      </c>
      <c r="C604" s="213" t="s">
        <v>121</v>
      </c>
      <c r="D604" s="127" t="s">
        <v>302</v>
      </c>
      <c r="E604" s="189" t="s">
        <v>771</v>
      </c>
      <c r="F604" s="278" t="s">
        <v>439</v>
      </c>
      <c r="G604" s="235" t="s">
        <v>772</v>
      </c>
      <c r="H604" s="1" t="s">
        <v>775</v>
      </c>
    </row>
    <row r="605" spans="7:8" ht="11.25">
      <c r="G605" s="282"/>
      <c r="H605" s="190"/>
    </row>
    <row r="606" spans="7:8" ht="11.25">
      <c r="G606" s="282"/>
      <c r="H606" s="190"/>
    </row>
    <row r="607" spans="7:8" ht="11.25">
      <c r="G607" s="282"/>
      <c r="H607" s="190"/>
    </row>
    <row r="608" spans="7:8" ht="11.25">
      <c r="G608" s="282"/>
      <c r="H608" s="190"/>
    </row>
    <row r="609" spans="7:8" ht="11.25">
      <c r="G609" s="282"/>
      <c r="H609" s="190"/>
    </row>
    <row r="610" spans="7:8" ht="11.25">
      <c r="G610" s="282"/>
      <c r="H610" s="190"/>
    </row>
    <row r="611" spans="7:8" ht="11.25">
      <c r="G611" s="282"/>
      <c r="H611" s="190"/>
    </row>
    <row r="612" spans="7:8" ht="11.25">
      <c r="G612" s="282"/>
      <c r="H612" s="190"/>
    </row>
    <row r="613" spans="7:8" ht="11.25">
      <c r="G613" s="282"/>
      <c r="H613" s="190"/>
    </row>
    <row r="614" spans="7:8" ht="11.25">
      <c r="G614" s="282"/>
      <c r="H614" s="190"/>
    </row>
    <row r="615" spans="7:8" ht="11.25">
      <c r="G615" s="282"/>
      <c r="H615" s="190"/>
    </row>
    <row r="616" spans="7:8" ht="11.25">
      <c r="G616" s="282"/>
      <c r="H616" s="190"/>
    </row>
    <row r="617" spans="7:8" ht="11.25">
      <c r="G617" s="282"/>
      <c r="H617" s="190"/>
    </row>
    <row r="618" spans="7:8" ht="11.25">
      <c r="G618" s="282"/>
      <c r="H618" s="190"/>
    </row>
    <row r="619" ht="11.25">
      <c r="H619" s="190"/>
    </row>
    <row r="620" ht="11.25">
      <c r="H620" s="190"/>
    </row>
    <row r="621" ht="11.25">
      <c r="H621" s="190"/>
    </row>
    <row r="622" ht="11.25">
      <c r="H622" s="190"/>
    </row>
    <row r="623" ht="11.25">
      <c r="H623" s="190"/>
    </row>
    <row r="624" ht="11.25">
      <c r="H624" s="190"/>
    </row>
    <row r="625" ht="11.25">
      <c r="H625" s="190"/>
    </row>
    <row r="626" ht="11.25">
      <c r="H626" s="190"/>
    </row>
    <row r="627" ht="11.25">
      <c r="H627" s="190"/>
    </row>
    <row r="628" ht="11.25">
      <c r="H628" s="190"/>
    </row>
    <row r="629" ht="11.25">
      <c r="H629" s="190"/>
    </row>
    <row r="630" ht="11.25">
      <c r="H630" s="190"/>
    </row>
    <row r="631" ht="11.25">
      <c r="H631" s="190"/>
    </row>
    <row r="632" ht="11.25">
      <c r="H632" s="190"/>
    </row>
    <row r="633" ht="11.25">
      <c r="H633" s="190"/>
    </row>
    <row r="634" ht="11.25">
      <c r="H634" s="190"/>
    </row>
    <row r="635" ht="11.25">
      <c r="H635" s="190"/>
    </row>
    <row r="636" ht="11.25">
      <c r="H636" s="190"/>
    </row>
    <row r="637" ht="11.25">
      <c r="H637" s="190"/>
    </row>
    <row r="638" ht="11.25">
      <c r="H638" s="190"/>
    </row>
    <row r="639" ht="11.25">
      <c r="H639" s="190"/>
    </row>
    <row r="640" ht="11.25">
      <c r="H640" s="190"/>
    </row>
    <row r="641" ht="11.25">
      <c r="H641" s="190"/>
    </row>
    <row r="642" ht="11.25">
      <c r="H642" s="190"/>
    </row>
    <row r="643" ht="11.25">
      <c r="H643" s="190"/>
    </row>
    <row r="644" ht="11.25">
      <c r="H644" s="190"/>
    </row>
    <row r="645" ht="11.25">
      <c r="H645" s="190"/>
    </row>
    <row r="646" ht="11.25">
      <c r="H646" s="190"/>
    </row>
    <row r="647" ht="11.25">
      <c r="H647" s="190"/>
    </row>
    <row r="648" ht="11.25">
      <c r="H648" s="190"/>
    </row>
    <row r="649" ht="11.25">
      <c r="H649" s="190"/>
    </row>
    <row r="650" ht="11.25">
      <c r="H650" s="190"/>
    </row>
    <row r="651" ht="11.25">
      <c r="H651" s="190"/>
    </row>
    <row r="652" ht="11.25">
      <c r="H652" s="190"/>
    </row>
    <row r="653" ht="11.25">
      <c r="H653" s="190"/>
    </row>
    <row r="654" ht="11.25">
      <c r="H654" s="190"/>
    </row>
    <row r="655" ht="11.25">
      <c r="H655" s="190"/>
    </row>
    <row r="656" ht="11.25">
      <c r="H656" s="190"/>
    </row>
    <row r="657" ht="11.25">
      <c r="H657" s="190"/>
    </row>
    <row r="658" ht="11.25">
      <c r="H658" s="190"/>
    </row>
    <row r="659" ht="11.25">
      <c r="H659" s="190"/>
    </row>
    <row r="660" ht="11.25">
      <c r="H660" s="190"/>
    </row>
    <row r="661" ht="11.25">
      <c r="H661" s="190"/>
    </row>
    <row r="662" ht="11.25">
      <c r="H662" s="190"/>
    </row>
    <row r="663" ht="11.25">
      <c r="H663" s="190"/>
    </row>
    <row r="664" ht="11.25">
      <c r="H664" s="190"/>
    </row>
    <row r="665" ht="11.25">
      <c r="H665" s="190"/>
    </row>
    <row r="666" ht="11.25">
      <c r="H666" s="190"/>
    </row>
    <row r="667" ht="11.25">
      <c r="H667" s="190"/>
    </row>
    <row r="668" ht="11.25">
      <c r="H668" s="190"/>
    </row>
    <row r="669" ht="11.25">
      <c r="H669" s="190"/>
    </row>
    <row r="670" ht="11.25">
      <c r="H670" s="190"/>
    </row>
    <row r="671" ht="11.25">
      <c r="H671" s="190"/>
    </row>
    <row r="672" ht="11.25">
      <c r="H672" s="190"/>
    </row>
    <row r="673" ht="11.25">
      <c r="H673" s="190"/>
    </row>
    <row r="674" ht="11.25">
      <c r="H674" s="190"/>
    </row>
    <row r="675" ht="11.25">
      <c r="H675" s="190"/>
    </row>
    <row r="676" ht="11.25">
      <c r="H676" s="190"/>
    </row>
    <row r="677" ht="11.25">
      <c r="H677" s="190"/>
    </row>
    <row r="678" ht="11.25">
      <c r="H678" s="190"/>
    </row>
    <row r="679" ht="11.25">
      <c r="H679" s="190"/>
    </row>
    <row r="680" ht="11.25">
      <c r="H680" s="190"/>
    </row>
    <row r="681" ht="11.25">
      <c r="H681" s="190"/>
    </row>
    <row r="682" ht="11.25">
      <c r="H682" s="190"/>
    </row>
    <row r="683" ht="11.25">
      <c r="H683" s="190"/>
    </row>
    <row r="684" ht="11.25">
      <c r="H684" s="190"/>
    </row>
    <row r="685" ht="11.25">
      <c r="H685" s="190"/>
    </row>
    <row r="686" ht="11.25">
      <c r="H686" s="190"/>
    </row>
    <row r="687" ht="11.25">
      <c r="H687" s="190"/>
    </row>
    <row r="688" ht="11.25">
      <c r="H688" s="190"/>
    </row>
    <row r="689" ht="11.25">
      <c r="H689" s="190"/>
    </row>
    <row r="690" ht="11.25">
      <c r="H690" s="190"/>
    </row>
    <row r="691" ht="11.25">
      <c r="H691" s="190"/>
    </row>
    <row r="692" ht="11.25">
      <c r="H692" s="190"/>
    </row>
    <row r="693" ht="11.25">
      <c r="H693" s="190"/>
    </row>
    <row r="694" ht="11.25">
      <c r="H694" s="190"/>
    </row>
    <row r="695" ht="11.25">
      <c r="H695" s="190"/>
    </row>
    <row r="696" ht="11.25">
      <c r="H696" s="190"/>
    </row>
    <row r="697" ht="11.25">
      <c r="H697" s="190"/>
    </row>
    <row r="698" ht="11.25">
      <c r="H698" s="190"/>
    </row>
    <row r="699" ht="11.25">
      <c r="H699" s="190"/>
    </row>
    <row r="700" ht="11.25">
      <c r="H700" s="190"/>
    </row>
    <row r="701" ht="11.25">
      <c r="H701" s="190"/>
    </row>
    <row r="702" ht="11.25">
      <c r="H702" s="190"/>
    </row>
    <row r="703" ht="11.25">
      <c r="H703" s="190"/>
    </row>
    <row r="704" ht="11.25">
      <c r="H704" s="190"/>
    </row>
    <row r="705" ht="11.25">
      <c r="H705" s="190"/>
    </row>
    <row r="706" ht="11.25">
      <c r="H706" s="190"/>
    </row>
    <row r="707" ht="11.25">
      <c r="H707" s="190"/>
    </row>
    <row r="708" ht="11.25">
      <c r="H708" s="190"/>
    </row>
    <row r="709" ht="11.25">
      <c r="H709" s="190"/>
    </row>
    <row r="710" ht="11.25">
      <c r="H710" s="190"/>
    </row>
    <row r="711" ht="11.25">
      <c r="H711" s="190"/>
    </row>
    <row r="712" ht="11.25">
      <c r="H712" s="190"/>
    </row>
    <row r="713" ht="11.25">
      <c r="H713" s="190"/>
    </row>
    <row r="714" ht="11.25">
      <c r="H714" s="190"/>
    </row>
    <row r="715" ht="11.25">
      <c r="H715" s="190"/>
    </row>
    <row r="716" ht="11.25">
      <c r="H716" s="190"/>
    </row>
    <row r="717" ht="11.25">
      <c r="H717" s="190"/>
    </row>
    <row r="718" ht="11.25">
      <c r="H718" s="190"/>
    </row>
    <row r="719" ht="11.25">
      <c r="H719" s="190"/>
    </row>
    <row r="720" ht="11.25">
      <c r="H720" s="190"/>
    </row>
    <row r="721" ht="11.25">
      <c r="H721" s="190"/>
    </row>
    <row r="722" ht="11.25">
      <c r="H722" s="190"/>
    </row>
    <row r="723" ht="11.25">
      <c r="H723" s="190"/>
    </row>
    <row r="724" ht="11.25">
      <c r="H724" s="190"/>
    </row>
    <row r="725" ht="11.25">
      <c r="H725" s="190"/>
    </row>
    <row r="726" ht="11.25">
      <c r="H726" s="190"/>
    </row>
    <row r="727" ht="11.25">
      <c r="H727" s="190"/>
    </row>
    <row r="728" ht="11.25">
      <c r="H728" s="190"/>
    </row>
    <row r="729" ht="11.25">
      <c r="H729" s="190"/>
    </row>
    <row r="730" ht="11.25">
      <c r="H730" s="190"/>
    </row>
    <row r="731" ht="11.25">
      <c r="H731" s="190"/>
    </row>
    <row r="732" ht="11.25">
      <c r="H732" s="190"/>
    </row>
    <row r="733" ht="11.25">
      <c r="H733" s="190"/>
    </row>
    <row r="734" ht="11.25">
      <c r="H734" s="190"/>
    </row>
    <row r="735" ht="11.25">
      <c r="H735" s="190"/>
    </row>
    <row r="736" ht="11.25">
      <c r="H736" s="190"/>
    </row>
    <row r="737" ht="11.25">
      <c r="H737" s="190"/>
    </row>
    <row r="738" ht="11.25">
      <c r="H738" s="190"/>
    </row>
    <row r="739" ht="11.25">
      <c r="H739" s="190"/>
    </row>
    <row r="740" ht="11.25">
      <c r="H740" s="190"/>
    </row>
    <row r="741" ht="11.25">
      <c r="H741" s="190"/>
    </row>
    <row r="742" ht="11.25">
      <c r="H742" s="190"/>
    </row>
    <row r="743" ht="11.25">
      <c r="H743" s="190"/>
    </row>
    <row r="744" ht="11.25">
      <c r="H744" s="190"/>
    </row>
    <row r="745" ht="11.25">
      <c r="H745" s="190"/>
    </row>
    <row r="746" ht="11.25">
      <c r="H746" s="190"/>
    </row>
    <row r="747" ht="11.25">
      <c r="H747" s="190"/>
    </row>
    <row r="748" ht="11.25">
      <c r="H748" s="190"/>
    </row>
    <row r="749" ht="11.25">
      <c r="H749" s="190"/>
    </row>
    <row r="750" ht="11.25">
      <c r="H750" s="190"/>
    </row>
    <row r="751" ht="11.25">
      <c r="H751" s="190"/>
    </row>
    <row r="752" ht="11.25">
      <c r="H752" s="190"/>
    </row>
    <row r="753" ht="11.25">
      <c r="H753" s="190"/>
    </row>
    <row r="754" ht="11.25">
      <c r="H754" s="190"/>
    </row>
    <row r="755" ht="11.25">
      <c r="H755" s="190"/>
    </row>
    <row r="756" ht="11.25">
      <c r="H756" s="190"/>
    </row>
    <row r="757" ht="11.25">
      <c r="H757" s="190"/>
    </row>
    <row r="758" ht="11.25">
      <c r="H758" s="190"/>
    </row>
    <row r="759" ht="11.25">
      <c r="H759" s="190"/>
    </row>
    <row r="760" ht="11.25">
      <c r="H760" s="190"/>
    </row>
    <row r="761" ht="11.25">
      <c r="H761" s="190"/>
    </row>
    <row r="762" ht="11.25">
      <c r="H762" s="190"/>
    </row>
    <row r="763" ht="11.25">
      <c r="H763" s="190"/>
    </row>
    <row r="764" ht="11.25">
      <c r="H764" s="190"/>
    </row>
    <row r="765" ht="11.25">
      <c r="H765" s="190"/>
    </row>
    <row r="766" ht="11.25">
      <c r="H766" s="190"/>
    </row>
    <row r="767" ht="11.25">
      <c r="H767" s="190"/>
    </row>
    <row r="768" ht="11.25">
      <c r="H768" s="190"/>
    </row>
    <row r="769" ht="11.25">
      <c r="H769" s="190"/>
    </row>
    <row r="770" ht="11.25">
      <c r="H770" s="190"/>
    </row>
    <row r="771" ht="11.25">
      <c r="H771" s="190"/>
    </row>
    <row r="772" ht="11.25">
      <c r="H772" s="190"/>
    </row>
    <row r="773" ht="11.25">
      <c r="H773" s="190"/>
    </row>
    <row r="774" ht="11.25">
      <c r="H774" s="190"/>
    </row>
    <row r="775" ht="11.25">
      <c r="H775" s="190"/>
    </row>
    <row r="776" ht="11.25">
      <c r="H776" s="190"/>
    </row>
    <row r="777" ht="11.25">
      <c r="H777" s="190"/>
    </row>
    <row r="778" ht="11.25">
      <c r="H778" s="190"/>
    </row>
    <row r="779" ht="11.25">
      <c r="H779" s="190"/>
    </row>
    <row r="780" ht="11.25">
      <c r="H780" s="190"/>
    </row>
    <row r="781" ht="11.25">
      <c r="H781" s="190"/>
    </row>
    <row r="782" ht="11.25">
      <c r="H782" s="190"/>
    </row>
    <row r="783" ht="11.25">
      <c r="H783" s="190"/>
    </row>
    <row r="784" ht="11.25">
      <c r="H784" s="190"/>
    </row>
    <row r="785" ht="11.25">
      <c r="H785" s="190"/>
    </row>
    <row r="786" ht="11.25">
      <c r="H786" s="190"/>
    </row>
    <row r="787" ht="11.25">
      <c r="H787" s="190"/>
    </row>
    <row r="788" ht="11.25">
      <c r="H788" s="190"/>
    </row>
    <row r="789" ht="11.25">
      <c r="H789" s="190"/>
    </row>
    <row r="790" ht="11.25">
      <c r="H790" s="190"/>
    </row>
    <row r="791" ht="11.25">
      <c r="H791" s="190"/>
    </row>
    <row r="792" ht="11.25">
      <c r="H792" s="190"/>
    </row>
    <row r="793" ht="11.25">
      <c r="H793" s="190"/>
    </row>
    <row r="794" ht="11.25">
      <c r="H794" s="190"/>
    </row>
    <row r="795" ht="11.25">
      <c r="H795" s="190"/>
    </row>
    <row r="796" ht="11.25">
      <c r="H796" s="190"/>
    </row>
    <row r="797" ht="11.25">
      <c r="H797" s="190"/>
    </row>
    <row r="798" ht="11.25">
      <c r="H798" s="190"/>
    </row>
    <row r="799" ht="11.25">
      <c r="H799" s="190"/>
    </row>
    <row r="800" ht="11.25">
      <c r="H800" s="190"/>
    </row>
    <row r="801" ht="11.25">
      <c r="H801" s="190"/>
    </row>
    <row r="802" ht="11.25">
      <c r="H802" s="190"/>
    </row>
    <row r="803" ht="11.25">
      <c r="H803" s="190"/>
    </row>
    <row r="804" ht="11.25">
      <c r="H804" s="190"/>
    </row>
    <row r="805" ht="11.25">
      <c r="H805" s="190"/>
    </row>
    <row r="806" ht="11.25">
      <c r="H806" s="190"/>
    </row>
    <row r="807" ht="11.25">
      <c r="H807" s="190"/>
    </row>
    <row r="808" ht="11.25">
      <c r="H808" s="190"/>
    </row>
    <row r="809" ht="11.25">
      <c r="H809" s="190"/>
    </row>
    <row r="810" ht="11.25">
      <c r="H810" s="190"/>
    </row>
    <row r="811" ht="11.25">
      <c r="H811" s="190"/>
    </row>
    <row r="812" ht="11.25">
      <c r="H812" s="190"/>
    </row>
    <row r="813" ht="11.25">
      <c r="H813" s="190"/>
    </row>
    <row r="814" ht="11.25">
      <c r="H814" s="190"/>
    </row>
    <row r="815" ht="11.25">
      <c r="H815" s="190"/>
    </row>
    <row r="816" ht="11.25">
      <c r="H816" s="190"/>
    </row>
    <row r="817" ht="11.25">
      <c r="H817" s="190"/>
    </row>
    <row r="818" ht="11.25">
      <c r="H818" s="190"/>
    </row>
    <row r="819" ht="11.25">
      <c r="H819" s="190"/>
    </row>
    <row r="820" ht="11.25">
      <c r="H820" s="190"/>
    </row>
    <row r="821" ht="11.25">
      <c r="H821" s="190"/>
    </row>
    <row r="822" ht="11.25">
      <c r="H822" s="190"/>
    </row>
    <row r="823" ht="11.25">
      <c r="H823" s="190"/>
    </row>
    <row r="824" ht="11.25">
      <c r="H824" s="190"/>
    </row>
    <row r="825" ht="11.25">
      <c r="H825" s="190"/>
    </row>
    <row r="826" ht="11.25">
      <c r="H826" s="190"/>
    </row>
    <row r="827" ht="11.25">
      <c r="H827" s="190"/>
    </row>
    <row r="828" ht="11.25">
      <c r="H828" s="190"/>
    </row>
    <row r="829" ht="11.25">
      <c r="H829" s="190"/>
    </row>
    <row r="830" ht="11.25">
      <c r="H830" s="190"/>
    </row>
    <row r="831" ht="11.25">
      <c r="H831" s="190"/>
    </row>
    <row r="832" ht="11.25">
      <c r="H832" s="190"/>
    </row>
    <row r="833" ht="11.25">
      <c r="H833" s="190"/>
    </row>
    <row r="834" ht="11.25">
      <c r="H834" s="190"/>
    </row>
    <row r="835" ht="11.25">
      <c r="H835" s="190"/>
    </row>
    <row r="836" ht="11.25">
      <c r="H836" s="190"/>
    </row>
    <row r="837" ht="11.25">
      <c r="H837" s="190"/>
    </row>
    <row r="838" ht="11.25">
      <c r="H838" s="190"/>
    </row>
    <row r="839" ht="11.25">
      <c r="H839" s="190"/>
    </row>
    <row r="840" ht="11.25">
      <c r="H840" s="190"/>
    </row>
    <row r="841" ht="11.25">
      <c r="H841" s="190"/>
    </row>
    <row r="842" ht="11.25">
      <c r="H842" s="190"/>
    </row>
    <row r="843" ht="11.25">
      <c r="H843" s="190"/>
    </row>
    <row r="844" ht="11.25">
      <c r="H844" s="190"/>
    </row>
    <row r="845" ht="11.25">
      <c r="H845" s="190"/>
    </row>
    <row r="846" ht="11.25">
      <c r="H846" s="190"/>
    </row>
    <row r="847" ht="11.25">
      <c r="H847" s="190"/>
    </row>
    <row r="848" ht="11.25">
      <c r="H848" s="190"/>
    </row>
    <row r="849" ht="11.25">
      <c r="H849" s="190"/>
    </row>
    <row r="850" ht="11.25">
      <c r="H850" s="190"/>
    </row>
    <row r="851" ht="11.25">
      <c r="H851" s="190"/>
    </row>
    <row r="852" ht="11.25">
      <c r="H852" s="190"/>
    </row>
    <row r="853" ht="11.25">
      <c r="H853" s="190"/>
    </row>
    <row r="854" ht="11.25">
      <c r="H854" s="190"/>
    </row>
    <row r="855" ht="11.25">
      <c r="H855" s="190"/>
    </row>
    <row r="856" ht="11.25">
      <c r="H856" s="190"/>
    </row>
    <row r="857" ht="11.25">
      <c r="H857" s="190"/>
    </row>
    <row r="858" ht="11.25">
      <c r="H858" s="190"/>
    </row>
    <row r="859" ht="11.25">
      <c r="H859" s="190"/>
    </row>
    <row r="860" ht="11.25">
      <c r="H860" s="190"/>
    </row>
    <row r="861" ht="11.25">
      <c r="H861" s="190"/>
    </row>
    <row r="862" ht="11.25">
      <c r="H862" s="190"/>
    </row>
    <row r="863" ht="11.25">
      <c r="H863" s="190"/>
    </row>
    <row r="864" ht="11.25">
      <c r="H864" s="190"/>
    </row>
    <row r="865" ht="11.25">
      <c r="H865" s="190"/>
    </row>
    <row r="866" ht="11.25">
      <c r="H866" s="190"/>
    </row>
    <row r="867" ht="11.25">
      <c r="H867" s="190"/>
    </row>
    <row r="868" ht="11.25">
      <c r="H868" s="190"/>
    </row>
    <row r="869" ht="11.25">
      <c r="H869" s="190"/>
    </row>
    <row r="870" ht="11.25">
      <c r="H870" s="190"/>
    </row>
    <row r="871" ht="11.25">
      <c r="H871" s="190"/>
    </row>
    <row r="872" ht="11.25">
      <c r="H872" s="190"/>
    </row>
    <row r="873" ht="11.25">
      <c r="H873" s="190"/>
    </row>
    <row r="874" ht="11.25">
      <c r="H874" s="190"/>
    </row>
    <row r="875" ht="11.25">
      <c r="H875" s="190"/>
    </row>
    <row r="876" ht="11.25">
      <c r="H876" s="190"/>
    </row>
    <row r="877" ht="11.25">
      <c r="H877" s="190"/>
    </row>
    <row r="878" ht="11.25">
      <c r="H878" s="190"/>
    </row>
    <row r="879" ht="11.25">
      <c r="H879" s="190"/>
    </row>
    <row r="880" ht="11.25">
      <c r="H880" s="190"/>
    </row>
    <row r="881" ht="11.25">
      <c r="H881" s="190"/>
    </row>
    <row r="882" ht="11.25">
      <c r="H882" s="190"/>
    </row>
    <row r="883" ht="11.25">
      <c r="H883" s="190"/>
    </row>
    <row r="884" ht="11.25">
      <c r="H884" s="190"/>
    </row>
    <row r="885" ht="11.25">
      <c r="H885" s="190"/>
    </row>
    <row r="886" ht="11.25">
      <c r="H886" s="190"/>
    </row>
    <row r="887" ht="11.25">
      <c r="H887" s="190"/>
    </row>
    <row r="888" ht="11.25">
      <c r="H888" s="190"/>
    </row>
    <row r="889" ht="11.25">
      <c r="H889" s="190"/>
    </row>
    <row r="890" ht="11.25">
      <c r="H890" s="190"/>
    </row>
    <row r="891" ht="11.25">
      <c r="H891" s="190"/>
    </row>
    <row r="892" ht="11.25">
      <c r="H892" s="190"/>
    </row>
    <row r="893" ht="11.25">
      <c r="H893" s="190"/>
    </row>
    <row r="894" ht="11.25">
      <c r="H894" s="190"/>
    </row>
    <row r="895" ht="11.25">
      <c r="H895" s="190"/>
    </row>
    <row r="896" ht="11.25">
      <c r="H896" s="190"/>
    </row>
    <row r="897" ht="11.25">
      <c r="H897" s="190"/>
    </row>
    <row r="898" ht="11.25">
      <c r="H898" s="190"/>
    </row>
    <row r="899" ht="11.25">
      <c r="H899" s="190"/>
    </row>
    <row r="900" ht="11.25">
      <c r="H900" s="190"/>
    </row>
    <row r="901" ht="11.25">
      <c r="H901" s="190"/>
    </row>
    <row r="902" ht="11.25">
      <c r="H902" s="190"/>
    </row>
    <row r="903" ht="11.25">
      <c r="H903" s="190"/>
    </row>
    <row r="904" ht="11.25">
      <c r="H904" s="190"/>
    </row>
    <row r="905" ht="11.25">
      <c r="H905" s="190"/>
    </row>
    <row r="906" ht="11.25">
      <c r="H906" s="190"/>
    </row>
    <row r="907" ht="11.25">
      <c r="H907" s="190"/>
    </row>
    <row r="908" ht="11.25">
      <c r="H908" s="190"/>
    </row>
    <row r="909" ht="11.25">
      <c r="H909" s="190"/>
    </row>
    <row r="910" ht="11.25">
      <c r="H910" s="190"/>
    </row>
    <row r="911" ht="11.25">
      <c r="H911" s="190"/>
    </row>
    <row r="912" ht="11.25">
      <c r="H912" s="190"/>
    </row>
    <row r="913" ht="11.25">
      <c r="H913" s="190"/>
    </row>
    <row r="914" ht="11.25">
      <c r="H914" s="190"/>
    </row>
    <row r="915" ht="11.25">
      <c r="H915" s="190"/>
    </row>
    <row r="916" ht="11.25">
      <c r="H916" s="190"/>
    </row>
    <row r="917" ht="11.25">
      <c r="H917" s="190"/>
    </row>
    <row r="918" ht="11.25">
      <c r="H918" s="190"/>
    </row>
    <row r="919" ht="11.25">
      <c r="H919" s="190"/>
    </row>
    <row r="920" ht="11.25">
      <c r="H920" s="190"/>
    </row>
    <row r="921" ht="11.25">
      <c r="H921" s="190"/>
    </row>
    <row r="922" ht="11.25">
      <c r="H922" s="190"/>
    </row>
    <row r="923" ht="11.25">
      <c r="H923" s="190"/>
    </row>
    <row r="924" ht="11.25">
      <c r="H924" s="190"/>
    </row>
    <row r="925" ht="11.25">
      <c r="H925" s="190"/>
    </row>
    <row r="926" ht="11.25">
      <c r="H926" s="190"/>
    </row>
    <row r="927" ht="11.25">
      <c r="H927" s="190"/>
    </row>
    <row r="928" ht="11.25">
      <c r="H928" s="190"/>
    </row>
    <row r="929" ht="11.25">
      <c r="H929" s="190"/>
    </row>
    <row r="930" ht="11.25">
      <c r="H930" s="190"/>
    </row>
    <row r="931" ht="11.25">
      <c r="H931" s="190"/>
    </row>
    <row r="932" ht="11.25">
      <c r="H932" s="190"/>
    </row>
    <row r="933" ht="11.25">
      <c r="H933" s="190"/>
    </row>
    <row r="934" ht="11.25">
      <c r="H934" s="190"/>
    </row>
    <row r="935" ht="11.25">
      <c r="H935" s="190"/>
    </row>
    <row r="936" ht="11.25">
      <c r="H936" s="190"/>
    </row>
    <row r="937" ht="11.25">
      <c r="H937" s="190"/>
    </row>
    <row r="938" ht="11.25">
      <c r="H938" s="190"/>
    </row>
    <row r="939" ht="11.25">
      <c r="H939" s="190"/>
    </row>
    <row r="940" ht="11.25">
      <c r="H940" s="190"/>
    </row>
    <row r="941" ht="11.25">
      <c r="H941" s="190"/>
    </row>
    <row r="942" ht="11.25">
      <c r="H942" s="190"/>
    </row>
    <row r="943" ht="11.25">
      <c r="H943" s="190"/>
    </row>
    <row r="944" ht="11.25">
      <c r="H944" s="190"/>
    </row>
    <row r="945" ht="11.25">
      <c r="H945" s="190"/>
    </row>
    <row r="946" ht="11.25">
      <c r="H946" s="190"/>
    </row>
    <row r="947" ht="11.25">
      <c r="H947" s="190"/>
    </row>
    <row r="948" ht="11.25">
      <c r="H948" s="190"/>
    </row>
    <row r="949" ht="11.25">
      <c r="H949" s="190"/>
    </row>
    <row r="950" ht="11.25">
      <c r="H950" s="190"/>
    </row>
    <row r="951" ht="11.25">
      <c r="H951" s="190"/>
    </row>
    <row r="952" ht="11.25">
      <c r="H952" s="190"/>
    </row>
    <row r="953" ht="11.25">
      <c r="H953" s="190"/>
    </row>
    <row r="954" ht="11.25">
      <c r="H954" s="190"/>
    </row>
    <row r="955" ht="11.25">
      <c r="H955" s="190"/>
    </row>
    <row r="956" ht="11.25">
      <c r="H956" s="190"/>
    </row>
    <row r="957" ht="11.25">
      <c r="H957" s="190"/>
    </row>
    <row r="958" ht="11.25">
      <c r="H958" s="190"/>
    </row>
    <row r="959" ht="11.25">
      <c r="H959" s="190"/>
    </row>
    <row r="960" ht="11.25">
      <c r="H960" s="190"/>
    </row>
    <row r="961" ht="11.25">
      <c r="H961" s="190"/>
    </row>
    <row r="962" ht="11.25">
      <c r="H962" s="190"/>
    </row>
    <row r="963" ht="11.25">
      <c r="H963" s="190"/>
    </row>
    <row r="964" ht="11.25">
      <c r="H964" s="190"/>
    </row>
    <row r="965" ht="11.25">
      <c r="H965" s="190"/>
    </row>
    <row r="966" ht="11.25">
      <c r="H966" s="190"/>
    </row>
    <row r="967" ht="11.25">
      <c r="H967" s="190"/>
    </row>
    <row r="968" ht="11.25">
      <c r="H968" s="190"/>
    </row>
    <row r="969" ht="11.25">
      <c r="H969" s="190"/>
    </row>
    <row r="970" ht="11.25">
      <c r="H970" s="190"/>
    </row>
    <row r="971" ht="11.25">
      <c r="H971" s="190"/>
    </row>
    <row r="972" ht="11.25">
      <c r="H972" s="190"/>
    </row>
    <row r="973" ht="11.25">
      <c r="H973" s="190"/>
    </row>
    <row r="974" ht="11.25">
      <c r="H974" s="190"/>
    </row>
    <row r="975" ht="11.25">
      <c r="H975" s="190"/>
    </row>
    <row r="976" ht="11.25">
      <c r="H976" s="190"/>
    </row>
    <row r="977" ht="11.25">
      <c r="H977" s="190"/>
    </row>
    <row r="978" ht="11.25">
      <c r="H978" s="190"/>
    </row>
    <row r="979" ht="11.25">
      <c r="H979" s="190"/>
    </row>
    <row r="980" ht="11.25">
      <c r="H980" s="190"/>
    </row>
    <row r="981" ht="11.25">
      <c r="H981" s="190"/>
    </row>
    <row r="982" ht="11.25">
      <c r="H982" s="190"/>
    </row>
    <row r="983" ht="11.25">
      <c r="H983" s="190"/>
    </row>
    <row r="984" ht="11.25">
      <c r="H984" s="190"/>
    </row>
    <row r="985" ht="11.25">
      <c r="H985" s="190"/>
    </row>
    <row r="986" ht="11.25">
      <c r="H986" s="190"/>
    </row>
    <row r="987" ht="11.25">
      <c r="H987" s="190"/>
    </row>
    <row r="988" ht="11.25">
      <c r="H988" s="190"/>
    </row>
    <row r="989" ht="11.25">
      <c r="H989" s="190"/>
    </row>
    <row r="990" ht="11.25">
      <c r="H990" s="190"/>
    </row>
    <row r="991" ht="11.25">
      <c r="H991" s="190"/>
    </row>
    <row r="992" ht="11.25">
      <c r="H992" s="190"/>
    </row>
    <row r="993" ht="11.25">
      <c r="H993" s="190"/>
    </row>
    <row r="994" ht="11.25">
      <c r="H994" s="190"/>
    </row>
    <row r="995" ht="11.25">
      <c r="H995" s="190"/>
    </row>
    <row r="996" ht="11.25">
      <c r="H996" s="190"/>
    </row>
    <row r="997" ht="11.25">
      <c r="H997" s="190"/>
    </row>
    <row r="998" ht="11.25">
      <c r="H998" s="190"/>
    </row>
    <row r="999" ht="11.25">
      <c r="H999" s="190"/>
    </row>
    <row r="1000" ht="11.25">
      <c r="H1000" s="190"/>
    </row>
    <row r="1001" ht="11.25">
      <c r="H1001" s="190"/>
    </row>
    <row r="1002" ht="11.25">
      <c r="H1002" s="190"/>
    </row>
    <row r="1003" ht="11.25">
      <c r="H1003" s="190"/>
    </row>
    <row r="1004" ht="11.25">
      <c r="H1004" s="190"/>
    </row>
    <row r="1005" ht="11.25">
      <c r="H1005" s="190"/>
    </row>
    <row r="1006" ht="11.25">
      <c r="H1006" s="190"/>
    </row>
    <row r="1007" ht="11.25">
      <c r="H1007" s="190"/>
    </row>
    <row r="1008" ht="11.25">
      <c r="H1008" s="190"/>
    </row>
    <row r="1009" ht="11.25">
      <c r="H1009" s="190"/>
    </row>
    <row r="1010" ht="11.25">
      <c r="H1010" s="190"/>
    </row>
    <row r="1011" ht="11.25">
      <c r="H1011" s="190"/>
    </row>
    <row r="1012" ht="11.25">
      <c r="H1012" s="190"/>
    </row>
    <row r="1013" ht="11.25">
      <c r="H1013" s="190"/>
    </row>
    <row r="1014" ht="11.25">
      <c r="H1014" s="190"/>
    </row>
    <row r="1015" ht="11.25">
      <c r="H1015" s="190"/>
    </row>
    <row r="1016" ht="11.25">
      <c r="H1016" s="190"/>
    </row>
    <row r="1017" ht="11.25">
      <c r="H1017" s="190"/>
    </row>
    <row r="1018" ht="11.25">
      <c r="H1018" s="190"/>
    </row>
    <row r="1019" ht="11.25">
      <c r="H1019" s="190"/>
    </row>
    <row r="1020" ht="11.25">
      <c r="H1020" s="190"/>
    </row>
    <row r="1021" ht="11.25">
      <c r="H1021" s="190"/>
    </row>
    <row r="1022" ht="11.25">
      <c r="H1022" s="190"/>
    </row>
    <row r="1023" ht="11.25">
      <c r="H1023" s="190"/>
    </row>
    <row r="1024" ht="11.25">
      <c r="H1024" s="190"/>
    </row>
    <row r="1025" ht="11.25">
      <c r="H1025" s="190"/>
    </row>
    <row r="1026" ht="11.25">
      <c r="H1026" s="190"/>
    </row>
    <row r="1027" ht="11.25">
      <c r="H1027" s="190"/>
    </row>
    <row r="1028" ht="11.25">
      <c r="H1028" s="190"/>
    </row>
    <row r="1029" ht="11.25">
      <c r="H1029" s="190"/>
    </row>
    <row r="1030" ht="11.25">
      <c r="H1030" s="190"/>
    </row>
    <row r="1031" ht="11.25">
      <c r="H1031" s="190"/>
    </row>
    <row r="1032" ht="11.25">
      <c r="H1032" s="190"/>
    </row>
    <row r="1033" ht="11.25">
      <c r="H1033" s="190"/>
    </row>
    <row r="1034" ht="11.25">
      <c r="H1034" s="190"/>
    </row>
    <row r="1035" ht="11.25">
      <c r="H1035" s="190"/>
    </row>
    <row r="1036" ht="11.25">
      <c r="H1036" s="190"/>
    </row>
    <row r="1037" ht="11.25">
      <c r="H1037" s="190"/>
    </row>
    <row r="1038" ht="11.25">
      <c r="H1038" s="190"/>
    </row>
    <row r="1039" ht="11.25">
      <c r="H1039" s="190"/>
    </row>
    <row r="1040" ht="11.25">
      <c r="H1040" s="190"/>
    </row>
    <row r="1041" ht="11.25">
      <c r="H1041" s="190"/>
    </row>
    <row r="1042" ht="11.25">
      <c r="H1042" s="190"/>
    </row>
    <row r="1043" ht="11.25">
      <c r="H1043" s="190"/>
    </row>
    <row r="1044" ht="11.25">
      <c r="H1044" s="190"/>
    </row>
    <row r="1045" ht="11.25">
      <c r="H1045" s="190"/>
    </row>
    <row r="1046" ht="11.25">
      <c r="H1046" s="190"/>
    </row>
    <row r="1047" ht="11.25">
      <c r="H1047" s="190"/>
    </row>
    <row r="1048" ht="11.25">
      <c r="H1048" s="190"/>
    </row>
    <row r="1049" ht="11.25">
      <c r="H1049" s="190"/>
    </row>
    <row r="1050" ht="11.25">
      <c r="H1050" s="190"/>
    </row>
    <row r="1051" ht="11.25">
      <c r="H1051" s="190"/>
    </row>
    <row r="1052" ht="11.25">
      <c r="H1052" s="190"/>
    </row>
    <row r="1053" ht="11.25">
      <c r="H1053" s="190"/>
    </row>
    <row r="1054" ht="11.25">
      <c r="H1054" s="190"/>
    </row>
    <row r="1055" ht="11.25">
      <c r="H1055" s="190"/>
    </row>
    <row r="1056" ht="11.25">
      <c r="H1056" s="190"/>
    </row>
    <row r="1057" ht="11.25">
      <c r="H1057" s="190"/>
    </row>
    <row r="1058" ht="11.25">
      <c r="H1058" s="190"/>
    </row>
    <row r="1059" ht="11.25">
      <c r="H1059" s="190"/>
    </row>
    <row r="1060" ht="11.25">
      <c r="H1060" s="190"/>
    </row>
    <row r="1061" ht="11.25">
      <c r="H1061" s="190"/>
    </row>
    <row r="1062" ht="11.25">
      <c r="H1062" s="190"/>
    </row>
    <row r="1063" ht="11.25">
      <c r="H1063" s="190"/>
    </row>
    <row r="1064" ht="11.25">
      <c r="H1064" s="190"/>
    </row>
    <row r="1065" ht="11.25">
      <c r="H1065" s="190"/>
    </row>
    <row r="1066" ht="11.25">
      <c r="H1066" s="190"/>
    </row>
    <row r="1067" ht="11.25">
      <c r="H1067" s="190"/>
    </row>
    <row r="1068" ht="11.25">
      <c r="H1068" s="190"/>
    </row>
    <row r="1069" ht="11.25">
      <c r="H1069" s="190"/>
    </row>
    <row r="1070" ht="11.25">
      <c r="H1070" s="190"/>
    </row>
    <row r="1071" ht="11.25">
      <c r="H1071" s="190"/>
    </row>
    <row r="1072" ht="11.25">
      <c r="H1072" s="190"/>
    </row>
    <row r="1073" ht="11.25">
      <c r="H1073" s="190"/>
    </row>
    <row r="1074" ht="11.25">
      <c r="H1074" s="190"/>
    </row>
    <row r="1075" ht="11.25">
      <c r="H1075" s="190"/>
    </row>
    <row r="1076" ht="11.25">
      <c r="H1076" s="190"/>
    </row>
    <row r="1077" ht="11.25">
      <c r="H1077" s="190"/>
    </row>
    <row r="1078" ht="11.25">
      <c r="H1078" s="190"/>
    </row>
    <row r="1079" ht="11.25">
      <c r="H1079" s="190"/>
    </row>
    <row r="1080" ht="11.25">
      <c r="H1080" s="190"/>
    </row>
    <row r="1081" ht="11.25">
      <c r="H1081" s="190"/>
    </row>
    <row r="1082" ht="11.25">
      <c r="H1082" s="190"/>
    </row>
    <row r="1083" ht="11.25">
      <c r="H1083" s="190"/>
    </row>
    <row r="1084" ht="11.25">
      <c r="H1084" s="190"/>
    </row>
    <row r="1085" ht="11.25">
      <c r="H1085" s="190"/>
    </row>
    <row r="1086" ht="11.25">
      <c r="H1086" s="190"/>
    </row>
    <row r="1087" ht="11.25">
      <c r="H1087" s="190"/>
    </row>
    <row r="1088" ht="11.25">
      <c r="H1088" s="190"/>
    </row>
    <row r="1089" ht="11.25">
      <c r="H1089" s="190"/>
    </row>
    <row r="1090" ht="11.25">
      <c r="H1090" s="190"/>
    </row>
    <row r="1091" ht="11.25">
      <c r="H1091" s="190"/>
    </row>
    <row r="1092" ht="11.25">
      <c r="H1092" s="190"/>
    </row>
    <row r="1093" ht="11.25">
      <c r="H1093" s="190"/>
    </row>
    <row r="1094" ht="11.25">
      <c r="H1094" s="190"/>
    </row>
    <row r="1095" ht="11.25">
      <c r="H1095" s="190"/>
    </row>
    <row r="1096" ht="11.25">
      <c r="H1096" s="190"/>
    </row>
    <row r="1097" ht="11.25">
      <c r="H1097" s="190"/>
    </row>
    <row r="1098" ht="11.25">
      <c r="H1098" s="190"/>
    </row>
    <row r="1099" ht="11.25">
      <c r="H1099" s="190"/>
    </row>
    <row r="1100" ht="11.25">
      <c r="H1100" s="190"/>
    </row>
    <row r="1101" ht="11.25">
      <c r="H1101" s="190"/>
    </row>
    <row r="1102" ht="11.25">
      <c r="H1102" s="190"/>
    </row>
    <row r="1103" ht="11.25">
      <c r="H1103" s="190"/>
    </row>
    <row r="1104" ht="11.25">
      <c r="H1104" s="190"/>
    </row>
    <row r="1105" ht="11.25">
      <c r="H1105" s="190"/>
    </row>
    <row r="1106" ht="11.25">
      <c r="H1106" s="190"/>
    </row>
    <row r="1107" ht="11.25">
      <c r="H1107" s="190"/>
    </row>
    <row r="1108" ht="11.25">
      <c r="H1108" s="190"/>
    </row>
    <row r="1109" ht="11.25">
      <c r="H1109" s="190"/>
    </row>
    <row r="1110" ht="11.25">
      <c r="H1110" s="190"/>
    </row>
    <row r="1111" ht="11.25">
      <c r="H1111" s="190"/>
    </row>
    <row r="1112" ht="11.25">
      <c r="H1112" s="190"/>
    </row>
    <row r="1113" ht="11.25">
      <c r="H1113" s="190"/>
    </row>
    <row r="1114" ht="11.25">
      <c r="H1114" s="190"/>
    </row>
    <row r="1115" ht="11.25">
      <c r="H1115" s="190"/>
    </row>
    <row r="1116" ht="11.25">
      <c r="H1116" s="190"/>
    </row>
    <row r="1117" ht="11.25">
      <c r="H1117" s="190"/>
    </row>
    <row r="1118" ht="11.25">
      <c r="H1118" s="190"/>
    </row>
    <row r="1119" ht="11.25">
      <c r="H1119" s="190"/>
    </row>
    <row r="1120" ht="11.25">
      <c r="H1120" s="190"/>
    </row>
    <row r="1121" ht="11.25">
      <c r="H1121" s="190"/>
    </row>
    <row r="1122" ht="11.25">
      <c r="H1122" s="190"/>
    </row>
    <row r="1123" ht="11.25">
      <c r="H1123" s="190"/>
    </row>
    <row r="1124" ht="11.25">
      <c r="H1124" s="190"/>
    </row>
    <row r="1125" ht="11.25">
      <c r="H1125" s="190"/>
    </row>
    <row r="1126" ht="11.25">
      <c r="H1126" s="190"/>
    </row>
    <row r="1127" ht="11.25">
      <c r="H1127" s="190"/>
    </row>
    <row r="1128" ht="11.25">
      <c r="H1128" s="190"/>
    </row>
    <row r="1129" ht="11.25">
      <c r="H1129" s="190"/>
    </row>
    <row r="1130" ht="11.25">
      <c r="H1130" s="190"/>
    </row>
    <row r="1131" ht="11.25">
      <c r="H1131" s="190"/>
    </row>
    <row r="1132" ht="11.25">
      <c r="H1132" s="190"/>
    </row>
    <row r="1133" ht="11.25">
      <c r="H1133" s="190"/>
    </row>
    <row r="1134" ht="11.25">
      <c r="H1134" s="190"/>
    </row>
    <row r="1135" ht="11.25">
      <c r="H1135" s="190"/>
    </row>
    <row r="1136" ht="11.25">
      <c r="H1136" s="190"/>
    </row>
    <row r="1137" ht="11.25">
      <c r="H1137" s="190"/>
    </row>
    <row r="1138" ht="11.25">
      <c r="H1138" s="190"/>
    </row>
    <row r="1139" ht="11.25">
      <c r="H1139" s="190"/>
    </row>
    <row r="1140" ht="11.25">
      <c r="H1140" s="190"/>
    </row>
    <row r="1141" ht="11.25">
      <c r="H1141" s="190"/>
    </row>
    <row r="1142" ht="11.25">
      <c r="H1142" s="190"/>
    </row>
    <row r="1143" ht="11.25">
      <c r="H1143" s="190"/>
    </row>
    <row r="1144" ht="11.25">
      <c r="H1144" s="190"/>
    </row>
    <row r="1145" ht="11.25">
      <c r="H1145" s="190"/>
    </row>
    <row r="1146" ht="11.25">
      <c r="H1146" s="190"/>
    </row>
    <row r="1147" ht="11.25">
      <c r="H1147" s="190"/>
    </row>
    <row r="1148" ht="11.25">
      <c r="H1148" s="190"/>
    </row>
    <row r="1149" ht="11.25">
      <c r="H1149" s="190"/>
    </row>
    <row r="1150" ht="11.25">
      <c r="H1150" s="190"/>
    </row>
    <row r="1151" ht="11.25">
      <c r="H1151" s="190"/>
    </row>
    <row r="1152" ht="11.25">
      <c r="H1152" s="190"/>
    </row>
    <row r="1153" ht="11.25">
      <c r="H1153" s="190"/>
    </row>
    <row r="1154" ht="11.25">
      <c r="H1154" s="190"/>
    </row>
    <row r="1155" ht="11.25">
      <c r="H1155" s="190"/>
    </row>
    <row r="1156" ht="11.25">
      <c r="H1156" s="190"/>
    </row>
    <row r="1157" ht="11.25">
      <c r="H1157" s="190"/>
    </row>
    <row r="1158" ht="11.25">
      <c r="H1158" s="190"/>
    </row>
    <row r="1159" ht="11.25">
      <c r="H1159" s="190"/>
    </row>
    <row r="1160" ht="11.25">
      <c r="H1160" s="190"/>
    </row>
    <row r="1161" ht="11.25">
      <c r="H1161" s="190"/>
    </row>
    <row r="1162" ht="11.25">
      <c r="H1162" s="190"/>
    </row>
    <row r="1163" ht="11.25">
      <c r="H1163" s="190"/>
    </row>
    <row r="1164" ht="11.25">
      <c r="H1164" s="190"/>
    </row>
    <row r="1165" ht="11.25">
      <c r="H1165" s="190"/>
    </row>
    <row r="1166" ht="11.25">
      <c r="H1166" s="190"/>
    </row>
    <row r="1167" ht="11.25">
      <c r="H1167" s="190"/>
    </row>
    <row r="1168" ht="11.25">
      <c r="H1168" s="190"/>
    </row>
    <row r="1169" ht="11.25">
      <c r="H1169" s="190"/>
    </row>
    <row r="1170" ht="11.25">
      <c r="H1170" s="190"/>
    </row>
    <row r="1171" ht="11.25">
      <c r="H1171" s="190"/>
    </row>
    <row r="1172" ht="11.25">
      <c r="H1172" s="190"/>
    </row>
    <row r="1173" ht="11.25">
      <c r="H1173" s="190"/>
    </row>
    <row r="1174" ht="11.25">
      <c r="H1174" s="190"/>
    </row>
    <row r="1175" ht="11.25">
      <c r="H1175" s="190"/>
    </row>
    <row r="1176" ht="11.25">
      <c r="H1176" s="190"/>
    </row>
    <row r="1177" ht="11.25">
      <c r="H1177" s="190"/>
    </row>
    <row r="1178" ht="11.25">
      <c r="H1178" s="190"/>
    </row>
    <row r="1179" ht="11.25">
      <c r="H1179" s="190"/>
    </row>
    <row r="1180" ht="11.25">
      <c r="H1180" s="190"/>
    </row>
    <row r="1181" ht="11.25">
      <c r="H1181" s="190"/>
    </row>
    <row r="1182" ht="11.25">
      <c r="H1182" s="190"/>
    </row>
    <row r="1183" ht="11.25">
      <c r="H1183" s="190"/>
    </row>
    <row r="1184" ht="11.25">
      <c r="H1184" s="190"/>
    </row>
    <row r="1185" ht="11.25">
      <c r="H1185" s="190"/>
    </row>
    <row r="1186" ht="11.25">
      <c r="H1186" s="190"/>
    </row>
    <row r="1187" ht="11.25">
      <c r="H1187" s="190"/>
    </row>
    <row r="1188" ht="11.25">
      <c r="H1188" s="190"/>
    </row>
    <row r="1189" ht="11.25">
      <c r="H1189" s="190"/>
    </row>
    <row r="1190" ht="11.25">
      <c r="H1190" s="190"/>
    </row>
    <row r="1191" ht="11.25">
      <c r="H1191" s="190"/>
    </row>
    <row r="1192" ht="11.25">
      <c r="H1192" s="190"/>
    </row>
    <row r="1193" ht="11.25">
      <c r="H1193" s="190"/>
    </row>
    <row r="1194" ht="11.25">
      <c r="H1194" s="190"/>
    </row>
    <row r="1195" ht="11.25">
      <c r="H1195" s="190"/>
    </row>
    <row r="1196" ht="11.25">
      <c r="H1196" s="190"/>
    </row>
    <row r="1197" ht="11.25">
      <c r="H1197" s="190"/>
    </row>
    <row r="1198" ht="11.25">
      <c r="H1198" s="190"/>
    </row>
    <row r="1199" ht="11.25">
      <c r="H1199" s="190"/>
    </row>
    <row r="1200" ht="11.25">
      <c r="H1200" s="190"/>
    </row>
    <row r="1201" ht="11.25">
      <c r="H1201" s="190"/>
    </row>
    <row r="1202" ht="11.25">
      <c r="H1202" s="190"/>
    </row>
    <row r="1203" ht="11.25">
      <c r="H1203" s="190"/>
    </row>
    <row r="1204" ht="11.25">
      <c r="H1204" s="190"/>
    </row>
    <row r="1205" ht="11.25">
      <c r="H1205" s="190"/>
    </row>
    <row r="1206" ht="11.25">
      <c r="H1206" s="190"/>
    </row>
    <row r="1207" ht="11.25">
      <c r="H1207" s="190"/>
    </row>
    <row r="1208" ht="11.25">
      <c r="H1208" s="190"/>
    </row>
    <row r="1209" ht="11.25">
      <c r="H1209" s="190"/>
    </row>
    <row r="1210" ht="11.25">
      <c r="H1210" s="190"/>
    </row>
    <row r="1211" ht="11.25">
      <c r="H1211" s="190"/>
    </row>
    <row r="1212" ht="11.25">
      <c r="H1212" s="190"/>
    </row>
    <row r="1213" ht="11.25">
      <c r="H1213" s="190"/>
    </row>
    <row r="1214" ht="11.25">
      <c r="H1214" s="190"/>
    </row>
    <row r="1215" ht="11.25">
      <c r="H1215" s="190"/>
    </row>
    <row r="1216" ht="11.25">
      <c r="H1216" s="190"/>
    </row>
    <row r="1217" ht="11.25">
      <c r="H1217" s="190"/>
    </row>
    <row r="1218" ht="11.25">
      <c r="H1218" s="190"/>
    </row>
    <row r="1219" ht="11.25">
      <c r="H1219" s="190"/>
    </row>
    <row r="1220" ht="11.25">
      <c r="H1220" s="190"/>
    </row>
    <row r="1221" ht="11.25">
      <c r="H1221" s="190"/>
    </row>
    <row r="1222" ht="11.25">
      <c r="H1222" s="190"/>
    </row>
    <row r="1223" ht="11.25">
      <c r="H1223" s="190"/>
    </row>
    <row r="1224" ht="11.25">
      <c r="H1224" s="190"/>
    </row>
    <row r="1225" ht="11.25">
      <c r="H1225" s="190"/>
    </row>
    <row r="1226" ht="11.25">
      <c r="H1226" s="190"/>
    </row>
    <row r="1227" ht="11.25">
      <c r="H1227" s="190"/>
    </row>
    <row r="1228" ht="11.25">
      <c r="H1228" s="190"/>
    </row>
    <row r="1229" ht="11.25">
      <c r="H1229" s="190"/>
    </row>
    <row r="1230" ht="11.25">
      <c r="H1230" s="190"/>
    </row>
    <row r="1231" ht="11.25">
      <c r="H1231" s="190"/>
    </row>
    <row r="1232" ht="11.25">
      <c r="H1232" s="190"/>
    </row>
    <row r="1233" ht="11.25">
      <c r="H1233" s="190"/>
    </row>
    <row r="1234" ht="11.25">
      <c r="H1234" s="190"/>
    </row>
    <row r="1235" ht="11.25">
      <c r="H1235" s="190"/>
    </row>
    <row r="1236" ht="11.25">
      <c r="H1236" s="190"/>
    </row>
    <row r="1237" ht="11.25">
      <c r="H1237" s="190"/>
    </row>
    <row r="1238" ht="11.25">
      <c r="H1238" s="190"/>
    </row>
    <row r="1239" ht="11.25">
      <c r="H1239" s="190"/>
    </row>
    <row r="1240" ht="11.25">
      <c r="H1240" s="190"/>
    </row>
    <row r="1241" ht="11.25">
      <c r="H1241" s="190"/>
    </row>
    <row r="1242" ht="11.25">
      <c r="H1242" s="190"/>
    </row>
    <row r="1243" ht="11.25">
      <c r="H1243" s="190"/>
    </row>
    <row r="1244" ht="11.25">
      <c r="H1244" s="190"/>
    </row>
    <row r="1245" ht="11.25">
      <c r="H1245" s="190"/>
    </row>
    <row r="1246" ht="11.25">
      <c r="H1246" s="190"/>
    </row>
    <row r="1247" ht="11.25">
      <c r="H1247" s="190"/>
    </row>
    <row r="1248" ht="11.25">
      <c r="H1248" s="190"/>
    </row>
    <row r="1249" ht="11.25">
      <c r="H1249" s="190"/>
    </row>
    <row r="1250" ht="11.25">
      <c r="H1250" s="190"/>
    </row>
    <row r="1251" ht="11.25">
      <c r="H1251" s="190"/>
    </row>
    <row r="1252" ht="11.25">
      <c r="H1252" s="190"/>
    </row>
    <row r="1253" ht="11.25">
      <c r="H1253" s="190"/>
    </row>
    <row r="1254" ht="11.25">
      <c r="H1254" s="190"/>
    </row>
    <row r="1255" ht="11.25">
      <c r="H1255" s="190"/>
    </row>
    <row r="1256" ht="11.25">
      <c r="H1256" s="190"/>
    </row>
    <row r="1257" ht="11.25">
      <c r="H1257" s="190"/>
    </row>
    <row r="1258" ht="11.25">
      <c r="H1258" s="190"/>
    </row>
    <row r="1259" ht="11.25">
      <c r="H1259" s="190"/>
    </row>
    <row r="1260" ht="11.25">
      <c r="H1260" s="190"/>
    </row>
    <row r="1261" ht="11.25">
      <c r="H1261" s="190"/>
    </row>
    <row r="1262" ht="11.25">
      <c r="H1262" s="190"/>
    </row>
    <row r="1263" ht="11.25">
      <c r="H1263" s="190"/>
    </row>
    <row r="1264" ht="11.25">
      <c r="H1264" s="190"/>
    </row>
    <row r="1265" ht="11.25">
      <c r="H1265" s="190"/>
    </row>
    <row r="1266" ht="11.25">
      <c r="H1266" s="190"/>
    </row>
    <row r="1267" ht="11.25">
      <c r="H1267" s="190"/>
    </row>
    <row r="1268" ht="11.25">
      <c r="H1268" s="190"/>
    </row>
    <row r="1269" ht="11.25">
      <c r="H1269" s="190"/>
    </row>
    <row r="1270" ht="11.25">
      <c r="H1270" s="190"/>
    </row>
    <row r="1271" ht="11.25">
      <c r="H1271" s="190"/>
    </row>
    <row r="1272" ht="11.25">
      <c r="H1272" s="190"/>
    </row>
    <row r="1273" ht="11.25">
      <c r="H1273" s="190"/>
    </row>
    <row r="1274" ht="11.25">
      <c r="H1274" s="190"/>
    </row>
    <row r="1275" ht="11.25">
      <c r="H1275" s="190"/>
    </row>
    <row r="1276" ht="11.25">
      <c r="H1276" s="190"/>
    </row>
    <row r="1277" ht="11.25">
      <c r="H1277" s="190"/>
    </row>
    <row r="1278" ht="11.25">
      <c r="H1278" s="190"/>
    </row>
    <row r="1279" ht="11.25">
      <c r="H1279" s="190"/>
    </row>
    <row r="1280" ht="11.25">
      <c r="H1280" s="190"/>
    </row>
    <row r="1281" ht="11.25">
      <c r="H1281" s="190"/>
    </row>
    <row r="1282" ht="11.25">
      <c r="H1282" s="190"/>
    </row>
    <row r="1283" ht="11.25">
      <c r="H1283" s="190"/>
    </row>
    <row r="1284" ht="11.25">
      <c r="H1284" s="190"/>
    </row>
    <row r="1285" ht="11.25">
      <c r="H1285" s="190"/>
    </row>
    <row r="1286" ht="11.25">
      <c r="H1286" s="190"/>
    </row>
    <row r="1287" ht="11.25">
      <c r="H1287" s="190"/>
    </row>
    <row r="1288" ht="11.25">
      <c r="H1288" s="190"/>
    </row>
    <row r="1289" ht="11.25">
      <c r="H1289" s="190"/>
    </row>
    <row r="1290" ht="11.25">
      <c r="H1290" s="190"/>
    </row>
    <row r="1291" ht="11.25">
      <c r="H1291" s="190"/>
    </row>
    <row r="1292" ht="11.25">
      <c r="H1292" s="190"/>
    </row>
    <row r="1293" ht="11.25">
      <c r="H1293" s="190"/>
    </row>
    <row r="1294" ht="11.25">
      <c r="H1294" s="190"/>
    </row>
    <row r="1295" ht="11.25">
      <c r="H1295" s="190"/>
    </row>
    <row r="1296" ht="11.25">
      <c r="H1296" s="190"/>
    </row>
    <row r="1297" ht="11.25">
      <c r="H1297" s="190"/>
    </row>
    <row r="1298" ht="11.25">
      <c r="H1298" s="190"/>
    </row>
    <row r="1299" ht="11.25">
      <c r="H1299" s="190"/>
    </row>
    <row r="1300" ht="11.25">
      <c r="H1300" s="190"/>
    </row>
    <row r="1301" ht="11.25">
      <c r="H1301" s="190"/>
    </row>
    <row r="1302" ht="11.25">
      <c r="H1302" s="190"/>
    </row>
    <row r="1303" ht="11.25">
      <c r="H1303" s="190"/>
    </row>
    <row r="1304" ht="11.25">
      <c r="H1304" s="190"/>
    </row>
    <row r="1305" ht="11.25">
      <c r="H1305" s="190"/>
    </row>
    <row r="1306" ht="11.25">
      <c r="H1306" s="190"/>
    </row>
    <row r="1307" ht="11.25">
      <c r="H1307" s="190"/>
    </row>
    <row r="1308" ht="11.25">
      <c r="H1308" s="190"/>
    </row>
    <row r="1309" ht="11.25">
      <c r="H1309" s="190"/>
    </row>
    <row r="1310" ht="11.25">
      <c r="H1310" s="190"/>
    </row>
    <row r="1311" ht="11.25">
      <c r="H1311" s="190"/>
    </row>
    <row r="1312" ht="11.25">
      <c r="H1312" s="190"/>
    </row>
    <row r="1313" ht="11.25">
      <c r="H1313" s="190"/>
    </row>
    <row r="1314" ht="11.25">
      <c r="H1314" s="190"/>
    </row>
    <row r="1315" ht="11.25">
      <c r="H1315" s="190"/>
    </row>
    <row r="1316" ht="11.25">
      <c r="H1316" s="190"/>
    </row>
    <row r="1317" ht="11.25">
      <c r="H1317" s="190"/>
    </row>
    <row r="1318" ht="11.25">
      <c r="H1318" s="190"/>
    </row>
    <row r="1319" ht="11.25">
      <c r="H1319" s="190"/>
    </row>
    <row r="1320" ht="11.25">
      <c r="H1320" s="190"/>
    </row>
    <row r="1321" ht="11.25">
      <c r="H1321" s="190"/>
    </row>
    <row r="1322" ht="11.25">
      <c r="H1322" s="190"/>
    </row>
    <row r="1323" ht="11.25">
      <c r="H1323" s="190"/>
    </row>
    <row r="1324" ht="11.25">
      <c r="H1324" s="190"/>
    </row>
    <row r="1325" ht="11.25">
      <c r="H1325" s="190"/>
    </row>
    <row r="1326" ht="11.25">
      <c r="H1326" s="190"/>
    </row>
    <row r="1327" ht="11.25">
      <c r="H1327" s="190"/>
    </row>
    <row r="1328" ht="11.25">
      <c r="H1328" s="190"/>
    </row>
    <row r="1329" ht="11.25">
      <c r="H1329" s="190"/>
    </row>
    <row r="1330" ht="11.25">
      <c r="H1330" s="190"/>
    </row>
    <row r="1331" ht="11.25">
      <c r="H1331" s="190"/>
    </row>
    <row r="1332" ht="11.25">
      <c r="H1332" s="190"/>
    </row>
    <row r="1333" ht="11.25">
      <c r="H1333" s="190"/>
    </row>
    <row r="1334" ht="11.25">
      <c r="H1334" s="190"/>
    </row>
    <row r="1335" ht="11.25">
      <c r="H1335" s="190"/>
    </row>
    <row r="1336" ht="11.25">
      <c r="H1336" s="190"/>
    </row>
    <row r="1337" ht="11.25">
      <c r="H1337" s="190"/>
    </row>
    <row r="1338" ht="11.25">
      <c r="H1338" s="190"/>
    </row>
    <row r="1339" ht="11.25">
      <c r="H1339" s="190"/>
    </row>
    <row r="1340" ht="11.25">
      <c r="H1340" s="190"/>
    </row>
    <row r="1341" ht="11.25">
      <c r="H1341" s="190"/>
    </row>
    <row r="1342" ht="11.25">
      <c r="H1342" s="190"/>
    </row>
    <row r="1343" ht="11.25">
      <c r="H1343" s="190"/>
    </row>
    <row r="1344" ht="11.25">
      <c r="H1344" s="190"/>
    </row>
    <row r="1345" ht="11.25">
      <c r="H1345" s="190"/>
    </row>
    <row r="1346" ht="11.25">
      <c r="H1346" s="190"/>
    </row>
    <row r="1347" ht="11.25">
      <c r="H1347" s="190"/>
    </row>
    <row r="1348" ht="11.25">
      <c r="H1348" s="190"/>
    </row>
    <row r="1349" ht="11.25">
      <c r="H1349" s="190"/>
    </row>
    <row r="1350" ht="11.25">
      <c r="H1350" s="190"/>
    </row>
    <row r="1351" ht="11.25">
      <c r="H1351" s="190"/>
    </row>
    <row r="1352" ht="11.25">
      <c r="H1352" s="190"/>
    </row>
    <row r="1353" ht="11.25">
      <c r="H1353" s="190"/>
    </row>
    <row r="1354" ht="11.25">
      <c r="H1354" s="190"/>
    </row>
    <row r="1355" ht="11.25">
      <c r="H1355" s="190"/>
    </row>
    <row r="1356" ht="11.25">
      <c r="H1356" s="190"/>
    </row>
    <row r="1357" ht="11.25">
      <c r="H1357" s="190"/>
    </row>
    <row r="1358" ht="11.25">
      <c r="H1358" s="190"/>
    </row>
    <row r="1359" ht="11.25">
      <c r="H1359" s="190"/>
    </row>
    <row r="1360" ht="11.25">
      <c r="H1360" s="190"/>
    </row>
    <row r="1361" ht="11.25">
      <c r="H1361" s="190"/>
    </row>
    <row r="1362" ht="11.25">
      <c r="H1362" s="190"/>
    </row>
    <row r="1363" ht="11.25">
      <c r="H1363" s="190"/>
    </row>
    <row r="1364" ht="11.25">
      <c r="H1364" s="190"/>
    </row>
    <row r="1365" ht="11.25">
      <c r="H1365" s="190"/>
    </row>
    <row r="1366" ht="11.25">
      <c r="H1366" s="190"/>
    </row>
    <row r="1367" ht="11.25">
      <c r="H1367" s="190"/>
    </row>
    <row r="1368" ht="11.25">
      <c r="H1368" s="190"/>
    </row>
    <row r="1369" ht="11.25">
      <c r="H1369" s="190"/>
    </row>
    <row r="1370" ht="11.25">
      <c r="H1370" s="190"/>
    </row>
    <row r="1371" ht="11.25">
      <c r="H1371" s="190"/>
    </row>
    <row r="1372" ht="11.25">
      <c r="H1372" s="190"/>
    </row>
    <row r="1373" ht="11.25">
      <c r="H1373" s="190"/>
    </row>
    <row r="1374" ht="11.25">
      <c r="H1374" s="190"/>
    </row>
    <row r="1375" ht="11.25">
      <c r="H1375" s="190"/>
    </row>
    <row r="1376" ht="11.25">
      <c r="H1376" s="190"/>
    </row>
    <row r="1377" ht="11.25">
      <c r="H1377" s="190"/>
    </row>
    <row r="1378" ht="11.25">
      <c r="H1378" s="190"/>
    </row>
    <row r="1379" ht="11.25">
      <c r="H1379" s="190"/>
    </row>
    <row r="1380" ht="11.25">
      <c r="H1380" s="190"/>
    </row>
    <row r="1381" ht="11.25">
      <c r="H1381" s="190"/>
    </row>
    <row r="1382" ht="11.25">
      <c r="H1382" s="190"/>
    </row>
    <row r="1383" ht="11.25">
      <c r="H1383" s="190"/>
    </row>
    <row r="1384" ht="11.25">
      <c r="H1384" s="190"/>
    </row>
    <row r="1385" ht="11.25">
      <c r="H1385" s="190"/>
    </row>
    <row r="1386" ht="11.25">
      <c r="H1386" s="190"/>
    </row>
    <row r="1387" ht="11.25">
      <c r="H1387" s="190"/>
    </row>
    <row r="1388" ht="11.25">
      <c r="H1388" s="190"/>
    </row>
    <row r="1389" ht="11.25">
      <c r="H1389" s="190"/>
    </row>
    <row r="1390" ht="11.25">
      <c r="H1390" s="190"/>
    </row>
    <row r="1391" ht="11.25">
      <c r="H1391" s="190"/>
    </row>
    <row r="1392" ht="11.25">
      <c r="H1392" s="190"/>
    </row>
    <row r="1393" ht="11.25">
      <c r="H1393" s="190"/>
    </row>
    <row r="1394" ht="11.25">
      <c r="H1394" s="190"/>
    </row>
    <row r="1395" ht="11.25">
      <c r="H1395" s="190"/>
    </row>
    <row r="1396" ht="11.25">
      <c r="H1396" s="190"/>
    </row>
    <row r="1397" ht="11.25">
      <c r="H1397" s="190"/>
    </row>
    <row r="1398" ht="11.25">
      <c r="H1398" s="190"/>
    </row>
    <row r="1399" ht="11.25">
      <c r="H1399" s="190"/>
    </row>
    <row r="1400" ht="11.25">
      <c r="H1400" s="190"/>
    </row>
    <row r="1401" ht="11.25">
      <c r="H1401" s="190"/>
    </row>
    <row r="1402" ht="11.25">
      <c r="H1402" s="190"/>
    </row>
    <row r="1403" ht="11.25">
      <c r="H1403" s="190"/>
    </row>
    <row r="1404" ht="11.25">
      <c r="H1404" s="190"/>
    </row>
    <row r="1405" ht="11.25">
      <c r="H1405" s="190"/>
    </row>
    <row r="1406" ht="11.25">
      <c r="H1406" s="190"/>
    </row>
    <row r="1407" ht="11.25">
      <c r="H1407" s="190"/>
    </row>
    <row r="1408" ht="11.25">
      <c r="H1408" s="190"/>
    </row>
    <row r="1409" ht="11.25">
      <c r="H1409" s="190"/>
    </row>
    <row r="1410" ht="11.25">
      <c r="H1410" s="190"/>
    </row>
    <row r="1411" ht="11.25">
      <c r="H1411" s="190"/>
    </row>
    <row r="1412" ht="11.25">
      <c r="H1412" s="190"/>
    </row>
    <row r="1413" ht="11.25">
      <c r="H1413" s="190"/>
    </row>
    <row r="1414" ht="11.25">
      <c r="H1414" s="190"/>
    </row>
    <row r="1415" ht="11.25">
      <c r="H1415" s="190"/>
    </row>
    <row r="1416" ht="11.25">
      <c r="H1416" s="190"/>
    </row>
    <row r="1417" ht="11.25">
      <c r="H1417" s="190"/>
    </row>
    <row r="1418" ht="11.25">
      <c r="H1418" s="190"/>
    </row>
    <row r="1419" ht="11.25">
      <c r="H1419" s="190"/>
    </row>
    <row r="1420" ht="11.25">
      <c r="H1420" s="190"/>
    </row>
    <row r="1421" ht="11.25">
      <c r="H1421" s="190"/>
    </row>
    <row r="1422" ht="11.25">
      <c r="H1422" s="190"/>
    </row>
    <row r="1423" ht="11.25">
      <c r="H1423" s="190"/>
    </row>
    <row r="1424" ht="11.25">
      <c r="H1424" s="190"/>
    </row>
    <row r="1425" ht="11.25">
      <c r="H1425" s="190"/>
    </row>
    <row r="1426" ht="11.25">
      <c r="H1426" s="190"/>
    </row>
    <row r="1427" ht="11.25">
      <c r="H1427" s="190"/>
    </row>
    <row r="1428" ht="11.25">
      <c r="H1428" s="190"/>
    </row>
    <row r="1429" ht="11.25">
      <c r="H1429" s="190"/>
    </row>
    <row r="1430" ht="11.25">
      <c r="H1430" s="190"/>
    </row>
    <row r="1431" ht="11.25">
      <c r="H1431" s="190"/>
    </row>
    <row r="1432" ht="11.25">
      <c r="H1432" s="190"/>
    </row>
    <row r="1433" ht="11.25">
      <c r="H1433" s="190"/>
    </row>
    <row r="1434" ht="11.25">
      <c r="H1434" s="190"/>
    </row>
    <row r="1435" ht="11.25">
      <c r="H1435" s="190"/>
    </row>
    <row r="1436" ht="11.25">
      <c r="H1436" s="190"/>
    </row>
    <row r="1437" ht="11.25">
      <c r="H1437" s="190"/>
    </row>
    <row r="1438" ht="11.25">
      <c r="H1438" s="190"/>
    </row>
    <row r="1439" ht="11.25">
      <c r="H1439" s="190"/>
    </row>
    <row r="1440" ht="11.25">
      <c r="H1440" s="190"/>
    </row>
    <row r="1441" ht="11.25">
      <c r="H1441" s="190"/>
    </row>
    <row r="1442" ht="11.25">
      <c r="H1442" s="190"/>
    </row>
    <row r="1443" ht="11.25">
      <c r="H1443" s="190"/>
    </row>
    <row r="1444" ht="11.25">
      <c r="H1444" s="190"/>
    </row>
    <row r="1445" ht="11.25">
      <c r="H1445" s="190"/>
    </row>
    <row r="1446" ht="11.25">
      <c r="H1446" s="190"/>
    </row>
    <row r="1447" ht="11.25">
      <c r="H1447" s="190"/>
    </row>
    <row r="1448" ht="11.25">
      <c r="H1448" s="190"/>
    </row>
    <row r="1449" ht="11.25">
      <c r="H1449" s="190"/>
    </row>
    <row r="1450" ht="11.25">
      <c r="H1450" s="190"/>
    </row>
    <row r="1451" ht="11.25">
      <c r="H1451" s="190"/>
    </row>
    <row r="1452" ht="11.25">
      <c r="H1452" s="190"/>
    </row>
    <row r="1453" ht="11.25">
      <c r="H1453" s="190"/>
    </row>
    <row r="1454" ht="11.25">
      <c r="H1454" s="190"/>
    </row>
    <row r="1455" ht="11.25">
      <c r="H1455" s="190"/>
    </row>
    <row r="1456" ht="11.25">
      <c r="H1456" s="190"/>
    </row>
    <row r="1457" ht="11.25">
      <c r="H1457" s="190"/>
    </row>
    <row r="1458" ht="11.25">
      <c r="H1458" s="190"/>
    </row>
    <row r="1459" ht="11.25">
      <c r="H1459" s="190"/>
    </row>
    <row r="1460" ht="11.25">
      <c r="H1460" s="190"/>
    </row>
    <row r="1461" ht="11.25">
      <c r="H1461" s="190"/>
    </row>
    <row r="1462" ht="11.25">
      <c r="H1462" s="190"/>
    </row>
    <row r="1463" ht="11.25">
      <c r="H1463" s="190"/>
    </row>
    <row r="1464" ht="11.25">
      <c r="H1464" s="190"/>
    </row>
    <row r="1465" ht="11.25">
      <c r="H1465" s="190"/>
    </row>
    <row r="1466" ht="11.25">
      <c r="H1466" s="190"/>
    </row>
    <row r="1467" ht="11.25">
      <c r="H1467" s="190"/>
    </row>
    <row r="1468" ht="11.25">
      <c r="H1468" s="190"/>
    </row>
    <row r="1469" ht="11.25">
      <c r="H1469" s="190"/>
    </row>
    <row r="1470" ht="11.25">
      <c r="H1470" s="190"/>
    </row>
    <row r="1471" ht="11.25">
      <c r="H1471" s="190"/>
    </row>
    <row r="1472" ht="11.25">
      <c r="H1472" s="190"/>
    </row>
    <row r="1473" ht="11.25">
      <c r="H1473" s="190"/>
    </row>
    <row r="1474" ht="11.25">
      <c r="H1474" s="190"/>
    </row>
    <row r="1475" ht="11.25">
      <c r="H1475" s="190"/>
    </row>
    <row r="1476" ht="11.25">
      <c r="H1476" s="190"/>
    </row>
    <row r="1477" ht="11.25">
      <c r="H1477" s="190"/>
    </row>
    <row r="1478" ht="11.25">
      <c r="H1478" s="190"/>
    </row>
    <row r="1479" ht="11.25">
      <c r="H1479" s="190"/>
    </row>
    <row r="1480" ht="11.25">
      <c r="H1480" s="190"/>
    </row>
    <row r="1481" ht="11.25">
      <c r="H1481" s="190"/>
    </row>
    <row r="1482" ht="11.25">
      <c r="H1482" s="190"/>
    </row>
    <row r="1483" ht="11.25">
      <c r="H1483" s="190"/>
    </row>
    <row r="1484" ht="11.25">
      <c r="H1484" s="190"/>
    </row>
    <row r="1485" ht="11.25">
      <c r="H1485" s="190"/>
    </row>
    <row r="1486" ht="11.25">
      <c r="H1486" s="190"/>
    </row>
    <row r="1487" ht="11.25">
      <c r="H1487" s="190"/>
    </row>
    <row r="1488" ht="11.25">
      <c r="H1488" s="190"/>
    </row>
    <row r="1489" ht="11.25">
      <c r="H1489" s="190"/>
    </row>
    <row r="1490" ht="11.25">
      <c r="H1490" s="190"/>
    </row>
    <row r="1491" ht="11.25">
      <c r="H1491" s="190"/>
    </row>
    <row r="1492" ht="11.25">
      <c r="H1492" s="190"/>
    </row>
    <row r="1493" ht="11.25">
      <c r="H1493" s="190"/>
    </row>
    <row r="1494" ht="11.25">
      <c r="H1494" s="190"/>
    </row>
    <row r="1495" ht="11.25">
      <c r="H1495" s="190"/>
    </row>
    <row r="1496" ht="11.25">
      <c r="H1496" s="190"/>
    </row>
    <row r="1497" ht="11.25">
      <c r="H1497" s="190"/>
    </row>
    <row r="1498" ht="11.25">
      <c r="H1498" s="190"/>
    </row>
    <row r="1499" ht="11.25">
      <c r="H1499" s="190"/>
    </row>
    <row r="1500" ht="11.25">
      <c r="H1500" s="190"/>
    </row>
    <row r="1501" ht="11.25">
      <c r="H1501" s="190"/>
    </row>
    <row r="1502" ht="11.25">
      <c r="H1502" s="190"/>
    </row>
    <row r="1503" ht="11.25">
      <c r="H1503" s="190"/>
    </row>
    <row r="1504" ht="11.25">
      <c r="H1504" s="190"/>
    </row>
    <row r="1505" ht="11.25">
      <c r="H1505" s="190"/>
    </row>
    <row r="1506" ht="11.25">
      <c r="H1506" s="190"/>
    </row>
    <row r="1507" ht="11.25">
      <c r="H1507" s="190"/>
    </row>
    <row r="1508" ht="11.25">
      <c r="H1508" s="190"/>
    </row>
    <row r="1509" ht="11.25">
      <c r="H1509" s="190"/>
    </row>
    <row r="1510" ht="11.25">
      <c r="H1510" s="190"/>
    </row>
    <row r="1511" ht="11.25">
      <c r="H1511" s="190"/>
    </row>
    <row r="1512" ht="11.25">
      <c r="H1512" s="190"/>
    </row>
    <row r="1513" ht="11.25">
      <c r="H1513" s="190"/>
    </row>
    <row r="1514" ht="11.25">
      <c r="H1514" s="190"/>
    </row>
    <row r="1515" ht="11.25">
      <c r="H1515" s="190"/>
    </row>
    <row r="1516" ht="11.25">
      <c r="H1516" s="190"/>
    </row>
    <row r="1517" ht="11.25">
      <c r="H1517" s="190"/>
    </row>
    <row r="1518" ht="11.25">
      <c r="H1518" s="190"/>
    </row>
    <row r="1519" ht="11.25">
      <c r="H1519" s="190"/>
    </row>
    <row r="1520" ht="11.25">
      <c r="H1520" s="190"/>
    </row>
    <row r="1521" ht="11.25">
      <c r="H1521" s="190"/>
    </row>
    <row r="1522" ht="11.25">
      <c r="H1522" s="190"/>
    </row>
    <row r="1523" ht="11.25">
      <c r="H1523" s="190"/>
    </row>
    <row r="1524" ht="11.25">
      <c r="H1524" s="190"/>
    </row>
    <row r="1525" ht="11.25">
      <c r="H1525" s="190"/>
    </row>
    <row r="1526" ht="11.25">
      <c r="H1526" s="190"/>
    </row>
    <row r="1527" ht="11.25">
      <c r="H1527" s="190"/>
    </row>
    <row r="1528" ht="11.25">
      <c r="H1528" s="190"/>
    </row>
    <row r="1529" ht="11.25">
      <c r="H1529" s="190"/>
    </row>
    <row r="1530" ht="11.25">
      <c r="H1530" s="190"/>
    </row>
    <row r="1531" ht="11.25">
      <c r="H1531" s="190"/>
    </row>
    <row r="1532" ht="11.25">
      <c r="H1532" s="190"/>
    </row>
    <row r="1533" ht="11.25">
      <c r="H1533" s="190"/>
    </row>
    <row r="1534" ht="11.25">
      <c r="H1534" s="190"/>
    </row>
    <row r="1535" ht="11.25">
      <c r="H1535" s="190"/>
    </row>
    <row r="1536" ht="11.25">
      <c r="H1536" s="190"/>
    </row>
    <row r="1537" ht="11.25">
      <c r="H1537" s="190"/>
    </row>
    <row r="1538" ht="11.25">
      <c r="H1538" s="190"/>
    </row>
    <row r="1539" ht="11.25">
      <c r="H1539" s="190"/>
    </row>
    <row r="1540" ht="11.25">
      <c r="H1540" s="190"/>
    </row>
    <row r="1541" ht="11.25">
      <c r="H1541" s="190"/>
    </row>
    <row r="1542" ht="11.25">
      <c r="H1542" s="190"/>
    </row>
    <row r="1543" ht="11.25">
      <c r="H1543" s="190"/>
    </row>
    <row r="1544" ht="11.25">
      <c r="H1544" s="190"/>
    </row>
    <row r="1545" ht="11.25">
      <c r="H1545" s="190"/>
    </row>
    <row r="1546" ht="11.25">
      <c r="H1546" s="190"/>
    </row>
    <row r="1547" ht="11.25">
      <c r="H1547" s="190"/>
    </row>
    <row r="1548" ht="11.25">
      <c r="H1548" s="190"/>
    </row>
    <row r="1549" ht="11.25">
      <c r="H1549" s="190"/>
    </row>
    <row r="1550" ht="11.25">
      <c r="H1550" s="190"/>
    </row>
    <row r="1551" ht="11.25">
      <c r="H1551" s="190"/>
    </row>
    <row r="1552" ht="11.25">
      <c r="H1552" s="190"/>
    </row>
    <row r="1553" ht="11.25">
      <c r="H1553" s="190"/>
    </row>
    <row r="1554" ht="11.25">
      <c r="H1554" s="190"/>
    </row>
    <row r="1555" ht="11.25">
      <c r="H1555" s="190"/>
    </row>
    <row r="1556" ht="11.25">
      <c r="H1556" s="190"/>
    </row>
    <row r="1557" ht="11.25">
      <c r="H1557" s="190"/>
    </row>
    <row r="1558" ht="11.25">
      <c r="H1558" s="190"/>
    </row>
    <row r="1559" ht="11.25">
      <c r="H1559" s="190"/>
    </row>
    <row r="1560" ht="11.25">
      <c r="H1560" s="190"/>
    </row>
    <row r="1561" ht="11.25">
      <c r="H1561" s="190"/>
    </row>
    <row r="1562" ht="11.25">
      <c r="H1562" s="190"/>
    </row>
    <row r="1563" ht="11.25">
      <c r="H1563" s="190"/>
    </row>
    <row r="1564" ht="11.25">
      <c r="H1564" s="190"/>
    </row>
    <row r="1565" ht="11.25">
      <c r="H1565" s="190"/>
    </row>
    <row r="1566" ht="11.25">
      <c r="H1566" s="190"/>
    </row>
    <row r="1567" ht="11.25">
      <c r="H1567" s="190"/>
    </row>
    <row r="1568" ht="11.25">
      <c r="H1568" s="190"/>
    </row>
    <row r="1569" ht="11.25">
      <c r="H1569" s="190"/>
    </row>
    <row r="1570" ht="11.25">
      <c r="H1570" s="190"/>
    </row>
    <row r="1571" ht="11.25">
      <c r="H1571" s="190"/>
    </row>
    <row r="1572" ht="11.25">
      <c r="H1572" s="190"/>
    </row>
    <row r="1573" ht="11.25">
      <c r="H1573" s="190"/>
    </row>
    <row r="1574" ht="11.25">
      <c r="H1574" s="190"/>
    </row>
    <row r="1575" ht="11.25">
      <c r="H1575" s="190"/>
    </row>
    <row r="1576" ht="11.25">
      <c r="H1576" s="190"/>
    </row>
    <row r="1577" ht="11.25">
      <c r="H1577" s="190"/>
    </row>
    <row r="1578" ht="11.25">
      <c r="H1578" s="190"/>
    </row>
    <row r="1579" ht="11.25">
      <c r="H1579" s="190"/>
    </row>
    <row r="1580" ht="11.25">
      <c r="H1580" s="190"/>
    </row>
    <row r="1581" ht="11.25">
      <c r="H1581" s="190"/>
    </row>
    <row r="1582" ht="11.25">
      <c r="H1582" s="190"/>
    </row>
    <row r="1583" ht="11.25">
      <c r="H1583" s="190"/>
    </row>
    <row r="1584" ht="11.25">
      <c r="H1584" s="190"/>
    </row>
    <row r="1585" ht="11.25">
      <c r="H1585" s="190"/>
    </row>
    <row r="1586" ht="11.25">
      <c r="H1586" s="190"/>
    </row>
    <row r="1587" ht="11.25">
      <c r="H1587" s="190"/>
    </row>
    <row r="1588" ht="11.25">
      <c r="H1588" s="190"/>
    </row>
    <row r="1589" ht="11.25">
      <c r="H1589" s="190"/>
    </row>
    <row r="1590" ht="11.25">
      <c r="H1590" s="190"/>
    </row>
    <row r="1591" ht="11.25">
      <c r="H1591" s="190"/>
    </row>
    <row r="1592" ht="11.25">
      <c r="H1592" s="190"/>
    </row>
    <row r="1593" ht="11.25">
      <c r="H1593" s="190"/>
    </row>
    <row r="1594" ht="11.25">
      <c r="H1594" s="190"/>
    </row>
    <row r="1595" ht="11.25">
      <c r="H1595" s="190"/>
    </row>
    <row r="1596" ht="11.25">
      <c r="H1596" s="190"/>
    </row>
    <row r="1597" ht="11.25">
      <c r="H1597" s="190"/>
    </row>
    <row r="1598" ht="11.25">
      <c r="H1598" s="190"/>
    </row>
    <row r="1599" ht="11.25">
      <c r="H1599" s="190"/>
    </row>
    <row r="1600" ht="11.25">
      <c r="H1600" s="190"/>
    </row>
    <row r="1601" ht="11.25">
      <c r="H1601" s="190"/>
    </row>
    <row r="1602" ht="11.25">
      <c r="H1602" s="190"/>
    </row>
    <row r="1603" ht="11.25">
      <c r="H1603" s="190"/>
    </row>
    <row r="1604" ht="11.25">
      <c r="H1604" s="190"/>
    </row>
    <row r="1605" ht="11.25">
      <c r="H1605" s="190"/>
    </row>
    <row r="1606" ht="11.25">
      <c r="H1606" s="190"/>
    </row>
    <row r="1607" ht="11.25">
      <c r="H1607" s="190"/>
    </row>
    <row r="1608" ht="11.25">
      <c r="H1608" s="190"/>
    </row>
    <row r="1609" ht="11.25">
      <c r="H1609" s="190"/>
    </row>
    <row r="1610" ht="11.25">
      <c r="H1610" s="190"/>
    </row>
    <row r="1611" ht="11.25">
      <c r="H1611" s="190"/>
    </row>
    <row r="1612" ht="11.25">
      <c r="H1612" s="190"/>
    </row>
    <row r="1613" ht="11.25">
      <c r="H1613" s="190"/>
    </row>
    <row r="1614" ht="11.25">
      <c r="H1614" s="190"/>
    </row>
    <row r="1615" ht="11.25">
      <c r="H1615" s="190"/>
    </row>
    <row r="1616" ht="11.25">
      <c r="H1616" s="190"/>
    </row>
    <row r="1617" ht="11.25">
      <c r="H1617" s="190"/>
    </row>
    <row r="1618" ht="11.25">
      <c r="H1618" s="190"/>
    </row>
    <row r="1619" ht="11.25">
      <c r="H1619" s="190"/>
    </row>
    <row r="1620" ht="11.25">
      <c r="H1620" s="190"/>
    </row>
    <row r="1621" ht="11.25">
      <c r="H1621" s="190"/>
    </row>
    <row r="1622" ht="11.25">
      <c r="H1622" s="190"/>
    </row>
    <row r="1623" ht="11.25">
      <c r="H1623" s="190"/>
    </row>
    <row r="1624" ht="11.25">
      <c r="H1624" s="190"/>
    </row>
    <row r="1625" ht="11.25">
      <c r="H1625" s="190"/>
    </row>
    <row r="1626" ht="11.25">
      <c r="H1626" s="190"/>
    </row>
    <row r="1627" ht="11.25">
      <c r="H1627" s="190"/>
    </row>
    <row r="1628" ht="11.25">
      <c r="H1628" s="190"/>
    </row>
    <row r="1629" ht="11.25">
      <c r="H1629" s="190"/>
    </row>
    <row r="1630" ht="11.25">
      <c r="H1630" s="190"/>
    </row>
    <row r="1631" ht="11.25">
      <c r="H1631" s="190"/>
    </row>
    <row r="1632" ht="11.25">
      <c r="H1632" s="190"/>
    </row>
    <row r="1633" ht="11.25">
      <c r="H1633" s="190"/>
    </row>
    <row r="1634" ht="11.25">
      <c r="H1634" s="190"/>
    </row>
    <row r="1635" ht="11.25">
      <c r="H1635" s="190"/>
    </row>
    <row r="1636" ht="11.25">
      <c r="H1636" s="190"/>
    </row>
    <row r="1637" ht="11.25">
      <c r="H1637" s="190"/>
    </row>
    <row r="1638" ht="11.25">
      <c r="H1638" s="190"/>
    </row>
    <row r="1639" ht="11.25">
      <c r="H1639" s="190"/>
    </row>
    <row r="1640" ht="11.25">
      <c r="H1640" s="190"/>
    </row>
    <row r="1641" ht="11.25">
      <c r="H1641" s="190"/>
    </row>
    <row r="1642" ht="11.25">
      <c r="H1642" s="190"/>
    </row>
    <row r="1643" ht="11.25">
      <c r="H1643" s="190"/>
    </row>
    <row r="1644" ht="11.25">
      <c r="H1644" s="190"/>
    </row>
    <row r="1645" ht="11.25">
      <c r="H1645" s="190"/>
    </row>
    <row r="1646" ht="11.25">
      <c r="H1646" s="190"/>
    </row>
    <row r="1647" ht="11.25">
      <c r="H1647" s="190"/>
    </row>
    <row r="1648" ht="11.25">
      <c r="H1648" s="190"/>
    </row>
    <row r="1649" ht="11.25">
      <c r="H1649" s="190"/>
    </row>
    <row r="1650" ht="11.25">
      <c r="H1650" s="190"/>
    </row>
    <row r="1651" ht="11.25">
      <c r="H1651" s="190"/>
    </row>
    <row r="1652" ht="11.25">
      <c r="H1652" s="190"/>
    </row>
    <row r="1653" ht="11.25">
      <c r="H1653" s="190"/>
    </row>
    <row r="1654" ht="11.25">
      <c r="H1654" s="190"/>
    </row>
    <row r="1655" ht="11.25">
      <c r="H1655" s="190"/>
    </row>
    <row r="1656" ht="11.25">
      <c r="H1656" s="190"/>
    </row>
    <row r="1657" ht="11.25">
      <c r="H1657" s="190"/>
    </row>
    <row r="1658" ht="11.25">
      <c r="H1658" s="190"/>
    </row>
    <row r="1659" ht="11.25">
      <c r="H1659" s="190"/>
    </row>
    <row r="1660" ht="11.25">
      <c r="H1660" s="190"/>
    </row>
    <row r="1661" ht="11.25">
      <c r="H1661" s="190"/>
    </row>
    <row r="1662" ht="11.25">
      <c r="H1662" s="190"/>
    </row>
    <row r="1663" ht="11.25">
      <c r="H1663" s="190"/>
    </row>
    <row r="1664" ht="11.25">
      <c r="H1664" s="190"/>
    </row>
    <row r="1665" ht="11.25">
      <c r="H1665" s="190"/>
    </row>
    <row r="1666" ht="11.25">
      <c r="H1666" s="190"/>
    </row>
    <row r="1667" ht="11.25">
      <c r="H1667" s="190"/>
    </row>
    <row r="1668" ht="11.25">
      <c r="H1668" s="190"/>
    </row>
    <row r="1669" ht="11.25">
      <c r="H1669" s="190"/>
    </row>
    <row r="1670" ht="11.25">
      <c r="H1670" s="190"/>
    </row>
    <row r="1671" ht="11.25">
      <c r="H1671" s="190"/>
    </row>
    <row r="1672" ht="11.25">
      <c r="H1672" s="190"/>
    </row>
    <row r="1673" ht="11.25">
      <c r="H1673" s="190"/>
    </row>
    <row r="1674" ht="11.25">
      <c r="H1674" s="190"/>
    </row>
    <row r="1675" ht="11.25">
      <c r="H1675" s="190"/>
    </row>
    <row r="1676" ht="11.25">
      <c r="H1676" s="190"/>
    </row>
    <row r="1677" ht="11.25">
      <c r="H1677" s="190"/>
    </row>
    <row r="1678" ht="11.25">
      <c r="H1678" s="190"/>
    </row>
    <row r="1679" ht="11.25">
      <c r="H1679" s="190"/>
    </row>
    <row r="1680" ht="11.25">
      <c r="H1680" s="190"/>
    </row>
    <row r="1681" ht="11.25">
      <c r="H1681" s="190"/>
    </row>
    <row r="1682" ht="11.25">
      <c r="H1682" s="190"/>
    </row>
    <row r="1683" ht="11.25">
      <c r="H1683" s="190"/>
    </row>
    <row r="1684" ht="11.25">
      <c r="H1684" s="190"/>
    </row>
    <row r="1685" ht="11.25">
      <c r="H1685" s="190"/>
    </row>
    <row r="1686" ht="11.25">
      <c r="H1686" s="190"/>
    </row>
    <row r="1687" ht="11.25">
      <c r="H1687" s="190"/>
    </row>
    <row r="1688" ht="11.25">
      <c r="H1688" s="190"/>
    </row>
    <row r="1689" ht="11.25">
      <c r="H1689" s="190"/>
    </row>
    <row r="1690" ht="11.25">
      <c r="H1690" s="190"/>
    </row>
    <row r="1691" ht="11.25">
      <c r="H1691" s="190"/>
    </row>
    <row r="1692" ht="11.25">
      <c r="H1692" s="190"/>
    </row>
    <row r="1693" ht="11.25">
      <c r="H1693" s="190"/>
    </row>
    <row r="1694" ht="11.25">
      <c r="H1694" s="190"/>
    </row>
    <row r="1695" ht="11.25">
      <c r="H1695" s="190"/>
    </row>
    <row r="1696" ht="11.25">
      <c r="H1696" s="190"/>
    </row>
    <row r="1697" ht="11.25">
      <c r="H1697" s="190"/>
    </row>
    <row r="1698" ht="11.25">
      <c r="H1698" s="190"/>
    </row>
    <row r="1699" ht="11.25">
      <c r="H1699" s="190"/>
    </row>
    <row r="1700" ht="11.25">
      <c r="H1700" s="190"/>
    </row>
    <row r="1701" ht="11.25">
      <c r="H1701" s="190"/>
    </row>
    <row r="1702" ht="11.25">
      <c r="H1702" s="190"/>
    </row>
    <row r="1703" ht="11.25">
      <c r="H1703" s="190"/>
    </row>
    <row r="1704" ht="11.25">
      <c r="H1704" s="190"/>
    </row>
    <row r="1705" ht="11.25">
      <c r="H1705" s="190"/>
    </row>
    <row r="1706" ht="11.25">
      <c r="H1706" s="190"/>
    </row>
    <row r="1707" ht="11.25">
      <c r="H1707" s="190"/>
    </row>
    <row r="1708" ht="11.25">
      <c r="H1708" s="190"/>
    </row>
    <row r="1709" ht="11.25">
      <c r="H1709" s="190"/>
    </row>
    <row r="1710" ht="11.25">
      <c r="H1710" s="190"/>
    </row>
    <row r="1711" ht="11.25">
      <c r="H1711" s="190"/>
    </row>
    <row r="1712" ht="11.25">
      <c r="H1712" s="190"/>
    </row>
    <row r="1713" ht="11.25">
      <c r="H1713" s="190"/>
    </row>
    <row r="1714" ht="11.25">
      <c r="H1714" s="190"/>
    </row>
    <row r="1715" ht="11.25">
      <c r="H1715" s="190"/>
    </row>
    <row r="1716" ht="11.25">
      <c r="H1716" s="190"/>
    </row>
    <row r="1717" ht="11.25">
      <c r="H1717" s="190"/>
    </row>
    <row r="1718" ht="11.25">
      <c r="H1718" s="190"/>
    </row>
    <row r="1719" ht="11.25">
      <c r="H1719" s="190"/>
    </row>
    <row r="1720" ht="11.25">
      <c r="H1720" s="190"/>
    </row>
    <row r="1721" ht="11.25">
      <c r="H1721" s="190"/>
    </row>
    <row r="1722" ht="11.25">
      <c r="H1722" s="190"/>
    </row>
    <row r="1723" ht="11.25">
      <c r="H1723" s="190"/>
    </row>
    <row r="1724" ht="11.25">
      <c r="H1724" s="190"/>
    </row>
    <row r="1725" ht="11.25">
      <c r="H1725" s="190"/>
    </row>
    <row r="1726" ht="11.25">
      <c r="H1726" s="190"/>
    </row>
    <row r="1727" ht="11.25">
      <c r="H1727" s="190"/>
    </row>
    <row r="1728" ht="11.25">
      <c r="H1728" s="190"/>
    </row>
    <row r="1729" ht="11.25">
      <c r="H1729" s="190"/>
    </row>
    <row r="1730" ht="11.25">
      <c r="H1730" s="190"/>
    </row>
    <row r="1731" ht="11.25">
      <c r="H1731" s="190"/>
    </row>
    <row r="1732" ht="11.25">
      <c r="H1732" s="190"/>
    </row>
    <row r="1733" ht="11.25">
      <c r="H1733" s="190"/>
    </row>
    <row r="1734" ht="11.25">
      <c r="H1734" s="190"/>
    </row>
    <row r="1735" ht="11.25">
      <c r="H1735" s="190"/>
    </row>
    <row r="1736" ht="11.25">
      <c r="H1736" s="190"/>
    </row>
    <row r="1737" ht="11.25">
      <c r="H1737" s="190"/>
    </row>
    <row r="1738" ht="11.25">
      <c r="H1738" s="190"/>
    </row>
    <row r="1739" ht="11.25">
      <c r="H1739" s="190"/>
    </row>
    <row r="1740" ht="11.25">
      <c r="H1740" s="190"/>
    </row>
    <row r="1741" ht="11.25">
      <c r="H1741" s="190"/>
    </row>
    <row r="1742" ht="11.25">
      <c r="H1742" s="190"/>
    </row>
    <row r="1743" ht="11.25">
      <c r="H1743" s="190"/>
    </row>
    <row r="1744" ht="11.25">
      <c r="H1744" s="190"/>
    </row>
    <row r="1745" ht="11.25">
      <c r="H1745" s="190"/>
    </row>
    <row r="1746" ht="11.25">
      <c r="H1746" s="190"/>
    </row>
    <row r="1747" ht="11.25">
      <c r="H1747" s="190"/>
    </row>
    <row r="1748" ht="11.25">
      <c r="H1748" s="190"/>
    </row>
    <row r="1749" ht="11.25">
      <c r="H1749" s="190"/>
    </row>
    <row r="1750" ht="11.25">
      <c r="H1750" s="190"/>
    </row>
    <row r="1751" ht="11.25">
      <c r="H1751" s="190"/>
    </row>
    <row r="1752" ht="11.25">
      <c r="H1752" s="190"/>
    </row>
    <row r="1753" ht="11.25">
      <c r="H1753" s="190"/>
    </row>
    <row r="1754" ht="11.25">
      <c r="H1754" s="190"/>
    </row>
    <row r="1755" ht="11.25">
      <c r="H1755" s="190"/>
    </row>
    <row r="1756" ht="11.25">
      <c r="H1756" s="190"/>
    </row>
    <row r="1757" ht="11.25">
      <c r="H1757" s="190"/>
    </row>
    <row r="1758" ht="11.25">
      <c r="H1758" s="190"/>
    </row>
    <row r="1759" ht="11.25">
      <c r="H1759" s="190"/>
    </row>
    <row r="1760" ht="11.25">
      <c r="H1760" s="190"/>
    </row>
    <row r="1761" ht="11.25">
      <c r="H1761" s="190"/>
    </row>
    <row r="1762" ht="11.25">
      <c r="H1762" s="190"/>
    </row>
    <row r="1763" ht="11.25">
      <c r="H1763" s="190"/>
    </row>
    <row r="1764" ht="11.25">
      <c r="H1764" s="190"/>
    </row>
    <row r="1765" ht="11.25">
      <c r="H1765" s="190"/>
    </row>
    <row r="1766" ht="11.25">
      <c r="H1766" s="190"/>
    </row>
  </sheetData>
  <sheetProtection/>
  <autoFilter ref="B6:H9"/>
  <mergeCells count="6">
    <mergeCell ref="B2:H2"/>
    <mergeCell ref="B1:I1"/>
    <mergeCell ref="B20:B29"/>
    <mergeCell ref="D3:F3"/>
    <mergeCell ref="C4:H4"/>
    <mergeCell ref="B8:B19"/>
  </mergeCells>
  <printOptions horizontalCentered="1"/>
  <pageMargins left="0.3937007874015748" right="0" top="0.1968503937007874" bottom="0.3149606299212598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Korelina</dc:creator>
  <cp:keywords/>
  <dc:description/>
  <cp:lastModifiedBy>МКД3</cp:lastModifiedBy>
  <cp:lastPrinted>2013-06-20T08:18:02Z</cp:lastPrinted>
  <dcterms:created xsi:type="dcterms:W3CDTF">2009-09-07T07:38:12Z</dcterms:created>
  <dcterms:modified xsi:type="dcterms:W3CDTF">2013-06-27T05:21:38Z</dcterms:modified>
  <cp:category/>
  <cp:version/>
  <cp:contentType/>
  <cp:contentStatus/>
</cp:coreProperties>
</file>